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filterPrivacy="1" defaultThemeVersion="166925"/>
  <xr:revisionPtr revIDLastSave="0" documentId="13_ncr:1_{2677B869-A471-41C9-9E54-BC914282714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0703810744050002202" sheetId="1" r:id="rId1"/>
  </sheets>
  <definedNames>
    <definedName name="_xlnm._FilterDatabase" localSheetId="0" hidden="1">'40703810744050002202'!$A$3:$T$12</definedName>
    <definedName name="JR_PAGE_ANCHOR_0_1">'40703810744050002202'!#REF!</definedName>
  </definedNames>
  <calcPr calcId="191029" refMode="R1C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3" i="1" l="1"/>
  <c r="N13" i="1"/>
  <c r="O13" i="1"/>
  <c r="P13" i="1"/>
  <c r="M12" i="1"/>
  <c r="M11" i="1"/>
  <c r="M10" i="1"/>
  <c r="L9" i="1"/>
  <c r="E9" i="1"/>
  <c r="N8" i="1"/>
  <c r="P7" i="1"/>
  <c r="P6" i="1"/>
  <c r="M5" i="1"/>
  <c r="L4" i="1"/>
  <c r="L13" i="1" s="1"/>
</calcChain>
</file>

<file path=xl/sharedStrings.xml><?xml version="1.0" encoding="utf-8"?>
<sst xmlns="http://schemas.openxmlformats.org/spreadsheetml/2006/main" count="41" uniqueCount="38">
  <si>
    <t>Дата проводки</t>
  </si>
  <si>
    <t>Сумма по дебету</t>
  </si>
  <si>
    <t>Назначение платежа</t>
  </si>
  <si>
    <t>Кредит</t>
  </si>
  <si>
    <t>Комиссия в другие банки (кредитные организации, Банк России) за ПП/ПТ через ДБО согласно договору РКО №40703810744050002202 от '16/02/2015'. Документы: №1 (3000 RUR  ) от 09/01/20 Без НДС</t>
  </si>
  <si>
    <t>Оплата за доступ к сети передачи данных за январь 2020 г. для Лицея №130 в рамках благотворительной помощи, ЛС 530696. В том числе НДС 20 % - 500.00 рублей.</t>
  </si>
  <si>
    <t>Оплата по сч.№ 2759 от 15.08.19 г. договор №СКС-0619 от 27.06.19 г., за ремонт компьютерных сетей МБОУ Лицей 130, в рамках благотворительной помощи. В том числе НДС 20 % - 34216.67 рублей.</t>
  </si>
  <si>
    <t>Оплата по договору от 20.01.20 г. научно-методические услуги по мультимедийному образоват. продукту "Навигатор понимания Истории: 7-11 классы" для Лицея 130 в рамках благотворительной помощи. НДС не облагается.</t>
  </si>
  <si>
    <t xml:space="preserve">Оплата по сч. 3677, 3678, 3679 от 25.12.19 г. за канцтовары для Лицея 130 в рамках благотворительной помощи. В том числе НДС 210,01 руб. </t>
  </si>
  <si>
    <t>Оплата по сч.№ 6 от 15.01.20 г. за замок врезной и ручки дверные для МБОУ Лицей 130 в рамках благотворительной помощи. НДС не облагается.</t>
  </si>
  <si>
    <t>Оплата по счетам №2 от 14.01.20 г., №3 от 15.01.20 г. за хозтовары для МБОУ Лицей 130 в рамках благотворительной помощи. НДС не облагается.</t>
  </si>
  <si>
    <t>За услуги охраны согласно Дог .№ 3 от 01.12.2011 за январь 2020 г. для Лицея № 130 в рамках благотворительной помощи. НДС не облагается.</t>
  </si>
  <si>
    <t>40702810423000004450
5401975010
ООО "Школьный учебник"</t>
  </si>
  <si>
    <t>за счет ЕБВ</t>
  </si>
  <si>
    <t>целевые</t>
  </si>
  <si>
    <t>статья бюджета</t>
  </si>
  <si>
    <t>Упр.фондом</t>
  </si>
  <si>
    <t>Текущая деят-ть лицея</t>
  </si>
  <si>
    <t>Развитие обр. процесса</t>
  </si>
  <si>
    <t>Внутрилиц. проекты</t>
  </si>
  <si>
    <t>Гранты и целевые, прочие расходы</t>
  </si>
  <si>
    <t>услуги банка</t>
  </si>
  <si>
    <t>2.5.1.Оплата интернет канала</t>
  </si>
  <si>
    <t>текущий и летний ремонт</t>
  </si>
  <si>
    <t>70601810044052720202
7707083893
СИБИРСКИЙ БАНК ПАО СБЕРБАНК</t>
  </si>
  <si>
    <t>40702810916030001151
5406260827
ООО "Новотелеком"</t>
  </si>
  <si>
    <t>40702810107000028043
5402540742
ООО "Группа компаний "Компьютеры и сети"</t>
  </si>
  <si>
    <t>40802810502060000493
501304155690
индивидуальный предприниматель Троицкий Юрий Львович</t>
  </si>
  <si>
    <t>40702810203400005335
5408300987
ООО "Академзамок"</t>
  </si>
  <si>
    <t>40702810402020004281
5408295014
ООО "Комфорт"</t>
  </si>
  <si>
    <t>40702810901500000062
5408231719
ООО ЧОП "НВА-ЦЕНТР-Н"</t>
  </si>
  <si>
    <t>5.6.Улучшение учебного процесса</t>
  </si>
  <si>
    <t>3.3.1.Кафедра иностраннх языков</t>
  </si>
  <si>
    <t>сотрудники Фонда</t>
  </si>
  <si>
    <t>аванс за январь 20 г</t>
  </si>
  <si>
    <t xml:space="preserve">зарплата </t>
  </si>
  <si>
    <t>Услуги охранной фирмы</t>
  </si>
  <si>
    <t xml:space="preserve"> др.хоз.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</si>
</sst>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alignment wrapText="1"/>
      <protection locked="0"/>
    </xf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  <protection locked="0"/>
    </xf>
    <xf numFmtId="0" fontId="3" fillId="0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7" xfId="0" applyFont="1" applyFill="1" applyBorder="1" applyAlignment="1" applyProtection="1">
      <alignment horizontal="center" wrapText="1"/>
      <protection locked="0"/>
    </xf>
    <xf numFmtId="4" fontId="5" fillId="0" borderId="7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2" xfId="0" applyNumberFormat="1" applyFont="1" applyFill="1" applyBorder="1" applyAlignment="1" applyProtection="1">
      <alignment horizontal="center" vertical="top" wrapText="1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4" fontId="7" fillId="0" borderId="2" xfId="0" applyNumberFormat="1" applyFont="1" applyFill="1" applyBorder="1" applyAlignment="1" applyProtection="1">
      <alignment horizontal="right" vertical="center" wrapText="1"/>
    </xf>
    <xf numFmtId="0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>
      <alignment wrapText="1"/>
    </xf>
    <xf numFmtId="0" fontId="4" fillId="2" borderId="7" xfId="0" applyFont="1" applyFill="1" applyBorder="1" applyAlignment="1" applyProtection="1">
      <alignment wrapText="1"/>
      <protection locked="0"/>
    </xf>
    <xf numFmtId="0" fontId="4" fillId="0" borderId="7" xfId="0" applyNumberFormat="1" applyFont="1" applyFill="1" applyBorder="1" applyAlignment="1" applyProtection="1">
      <alignment wrapText="1"/>
      <protection locked="0"/>
    </xf>
    <xf numFmtId="4" fontId="2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4" fillId="0" borderId="7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P14"/>
  <sheetViews>
    <sheetView tabSelected="1" zoomScaleNormal="100" workbookViewId="0">
      <selection activeCell="E5" sqref="E5:H5"/>
    </sheetView>
  </sheetViews>
  <sheetFormatPr defaultRowHeight="14.4" x14ac:dyDescent="0.3"/>
  <cols>
    <col min="1" max="1" width="0.109375" style="1" customWidth="1"/>
    <col min="2" max="2" width="3.109375" style="1" customWidth="1"/>
    <col min="3" max="3" width="5.33203125" style="1" customWidth="1"/>
    <col min="4" max="4" width="21.77734375" style="1" customWidth="1"/>
    <col min="5" max="5" width="4.33203125" style="1" customWidth="1"/>
    <col min="6" max="6" width="3.33203125" style="1" customWidth="1"/>
    <col min="7" max="7" width="2.109375" style="1" customWidth="1"/>
    <col min="8" max="8" width="2.33203125" style="1" customWidth="1"/>
    <col min="9" max="9" width="23.109375" style="1" customWidth="1"/>
    <col min="10" max="10" width="31" style="1" customWidth="1"/>
    <col min="11" max="11" width="15.33203125" style="1" customWidth="1"/>
    <col min="12" max="16" width="15.33203125" style="31" customWidth="1"/>
    <col min="17" max="16384" width="8.88671875" style="1"/>
  </cols>
  <sheetData>
    <row r="1" spans="1:16" x14ac:dyDescent="0.3">
      <c r="K1" s="2"/>
      <c r="L1" s="3" t="s">
        <v>13</v>
      </c>
      <c r="M1" s="4"/>
      <c r="N1" s="4"/>
      <c r="O1" s="5"/>
      <c r="P1" s="6" t="s">
        <v>14</v>
      </c>
    </row>
    <row r="2" spans="1:16" s="12" customFormat="1" ht="12" x14ac:dyDescent="0.25">
      <c r="A2" s="7" t="s">
        <v>0</v>
      </c>
      <c r="B2" s="8"/>
      <c r="C2" s="8"/>
      <c r="D2" s="9"/>
      <c r="E2" s="7" t="s">
        <v>1</v>
      </c>
      <c r="F2" s="8"/>
      <c r="G2" s="8"/>
      <c r="H2" s="8"/>
      <c r="I2" s="7" t="s">
        <v>2</v>
      </c>
      <c r="J2" s="8"/>
      <c r="K2" s="10" t="s">
        <v>15</v>
      </c>
      <c r="L2" s="11">
        <v>1</v>
      </c>
      <c r="M2" s="11">
        <v>2</v>
      </c>
      <c r="N2" s="11">
        <v>3</v>
      </c>
      <c r="O2" s="11">
        <v>4</v>
      </c>
      <c r="P2" s="11">
        <v>5</v>
      </c>
    </row>
    <row r="3" spans="1:16" s="12" customFormat="1" ht="36" x14ac:dyDescent="0.25">
      <c r="A3" s="8"/>
      <c r="B3" s="8"/>
      <c r="C3" s="8"/>
      <c r="D3" s="13" t="s">
        <v>3</v>
      </c>
      <c r="E3" s="8"/>
      <c r="F3" s="8"/>
      <c r="G3" s="8"/>
      <c r="H3" s="8"/>
      <c r="I3" s="8"/>
      <c r="J3" s="8"/>
      <c r="K3" s="10"/>
      <c r="L3" s="14" t="s">
        <v>16</v>
      </c>
      <c r="M3" s="15" t="s">
        <v>17</v>
      </c>
      <c r="N3" s="15" t="s">
        <v>18</v>
      </c>
      <c r="O3" s="15" t="s">
        <v>19</v>
      </c>
      <c r="P3" s="15" t="s">
        <v>20</v>
      </c>
    </row>
    <row r="4" spans="1:16" s="12" customFormat="1" ht="48" x14ac:dyDescent="0.25">
      <c r="A4" s="16">
        <v>43839.757754629478</v>
      </c>
      <c r="B4" s="17"/>
      <c r="C4" s="17"/>
      <c r="D4" s="18" t="s">
        <v>24</v>
      </c>
      <c r="E4" s="19">
        <v>2168.79</v>
      </c>
      <c r="F4" s="20"/>
      <c r="G4" s="20"/>
      <c r="H4" s="20"/>
      <c r="I4" s="21" t="s">
        <v>4</v>
      </c>
      <c r="J4" s="22"/>
      <c r="K4" s="23" t="s">
        <v>21</v>
      </c>
      <c r="L4" s="28">
        <f>E4</f>
        <v>2168.79</v>
      </c>
      <c r="M4" s="29"/>
      <c r="N4" s="29"/>
      <c r="O4" s="29"/>
      <c r="P4" s="29"/>
    </row>
    <row r="5" spans="1:16" s="12" customFormat="1" ht="36" x14ac:dyDescent="0.25">
      <c r="A5" s="16">
        <v>43839.643703703769</v>
      </c>
      <c r="B5" s="17"/>
      <c r="C5" s="17"/>
      <c r="D5" s="18" t="s">
        <v>25</v>
      </c>
      <c r="E5" s="19">
        <v>3000</v>
      </c>
      <c r="F5" s="20"/>
      <c r="G5" s="20"/>
      <c r="H5" s="20"/>
      <c r="I5" s="21" t="s">
        <v>5</v>
      </c>
      <c r="J5" s="22"/>
      <c r="K5" s="24" t="s">
        <v>22</v>
      </c>
      <c r="L5" s="29"/>
      <c r="M5" s="28">
        <f>E5</f>
        <v>3000</v>
      </c>
      <c r="N5" s="29"/>
      <c r="O5" s="29"/>
      <c r="P5" s="29"/>
    </row>
    <row r="6" spans="1:16" s="12" customFormat="1" ht="48" x14ac:dyDescent="0.25">
      <c r="A6" s="16">
        <v>43844.559178240597</v>
      </c>
      <c r="B6" s="17"/>
      <c r="C6" s="17"/>
      <c r="D6" s="18" t="s">
        <v>26</v>
      </c>
      <c r="E6" s="19">
        <v>205300</v>
      </c>
      <c r="F6" s="20"/>
      <c r="G6" s="20"/>
      <c r="H6" s="20"/>
      <c r="I6" s="21" t="s">
        <v>6</v>
      </c>
      <c r="J6" s="22"/>
      <c r="K6" s="25" t="s">
        <v>23</v>
      </c>
      <c r="L6" s="29"/>
      <c r="M6" s="29"/>
      <c r="N6" s="29"/>
      <c r="O6" s="29"/>
      <c r="P6" s="28">
        <f>E6</f>
        <v>205300</v>
      </c>
    </row>
    <row r="7" spans="1:16" s="12" customFormat="1" ht="60" x14ac:dyDescent="0.25">
      <c r="A7" s="16">
        <v>43850.436111111194</v>
      </c>
      <c r="B7" s="17"/>
      <c r="C7" s="17"/>
      <c r="D7" s="18" t="s">
        <v>27</v>
      </c>
      <c r="E7" s="19">
        <v>50000</v>
      </c>
      <c r="F7" s="20"/>
      <c r="G7" s="20"/>
      <c r="H7" s="20"/>
      <c r="I7" s="21" t="s">
        <v>7</v>
      </c>
      <c r="J7" s="22"/>
      <c r="K7" s="25" t="s">
        <v>31</v>
      </c>
      <c r="L7" s="29"/>
      <c r="M7" s="29"/>
      <c r="N7" s="29"/>
      <c r="O7" s="29"/>
      <c r="P7" s="28">
        <f>E7</f>
        <v>50000</v>
      </c>
    </row>
    <row r="8" spans="1:16" s="12" customFormat="1" ht="36" x14ac:dyDescent="0.25">
      <c r="A8" s="16">
        <v>43851.312754629645</v>
      </c>
      <c r="B8" s="17"/>
      <c r="C8" s="17"/>
      <c r="D8" s="18" t="s">
        <v>12</v>
      </c>
      <c r="E8" s="19">
        <v>1476.7</v>
      </c>
      <c r="F8" s="20"/>
      <c r="G8" s="20"/>
      <c r="H8" s="20"/>
      <c r="I8" s="21" t="s">
        <v>8</v>
      </c>
      <c r="J8" s="22"/>
      <c r="K8" s="25" t="s">
        <v>32</v>
      </c>
      <c r="L8" s="29"/>
      <c r="M8" s="29"/>
      <c r="N8" s="28">
        <f>E8</f>
        <v>1476.7</v>
      </c>
      <c r="O8" s="29"/>
      <c r="P8" s="29"/>
    </row>
    <row r="9" spans="1:16" s="12" customFormat="1" ht="32.4" customHeight="1" x14ac:dyDescent="0.25">
      <c r="A9" s="16">
        <v>43857.280254629441</v>
      </c>
      <c r="B9" s="17"/>
      <c r="C9" s="17"/>
      <c r="D9" s="18" t="s">
        <v>33</v>
      </c>
      <c r="E9" s="19">
        <f>1958+8000</f>
        <v>9958</v>
      </c>
      <c r="F9" s="20"/>
      <c r="G9" s="20"/>
      <c r="H9" s="20"/>
      <c r="I9" s="21" t="s">
        <v>34</v>
      </c>
      <c r="J9" s="22"/>
      <c r="K9" s="25" t="s">
        <v>35</v>
      </c>
      <c r="L9" s="28">
        <f>E9</f>
        <v>9958</v>
      </c>
      <c r="M9" s="29"/>
      <c r="N9" s="29"/>
      <c r="O9" s="29"/>
      <c r="P9" s="29"/>
    </row>
    <row r="10" spans="1:16" s="12" customFormat="1" ht="36" x14ac:dyDescent="0.25">
      <c r="A10" s="16">
        <v>43857.328483796213</v>
      </c>
      <c r="B10" s="17"/>
      <c r="C10" s="17"/>
      <c r="D10" s="18" t="s">
        <v>28</v>
      </c>
      <c r="E10" s="19">
        <v>2722</v>
      </c>
      <c r="F10" s="20"/>
      <c r="G10" s="20"/>
      <c r="H10" s="20"/>
      <c r="I10" s="21" t="s">
        <v>9</v>
      </c>
      <c r="J10" s="22"/>
      <c r="K10" s="25" t="s">
        <v>37</v>
      </c>
      <c r="L10" s="29"/>
      <c r="M10" s="28">
        <f>E10</f>
        <v>2722</v>
      </c>
      <c r="N10" s="29"/>
      <c r="O10" s="29"/>
      <c r="P10" s="29"/>
    </row>
    <row r="11" spans="1:16" s="12" customFormat="1" ht="36" x14ac:dyDescent="0.25">
      <c r="A11" s="16">
        <v>43857.317337962799</v>
      </c>
      <c r="B11" s="17"/>
      <c r="C11" s="17"/>
      <c r="D11" s="18" t="s">
        <v>29</v>
      </c>
      <c r="E11" s="19">
        <v>4022</v>
      </c>
      <c r="F11" s="20"/>
      <c r="G11" s="20"/>
      <c r="H11" s="20"/>
      <c r="I11" s="21" t="s">
        <v>10</v>
      </c>
      <c r="J11" s="22"/>
      <c r="K11" s="25" t="s">
        <v>37</v>
      </c>
      <c r="L11" s="29"/>
      <c r="M11" s="28">
        <f>E11</f>
        <v>4022</v>
      </c>
      <c r="N11" s="29"/>
      <c r="O11" s="29"/>
      <c r="P11" s="29"/>
    </row>
    <row r="12" spans="1:16" s="12" customFormat="1" ht="36" x14ac:dyDescent="0.25">
      <c r="A12" s="16">
        <v>43857.272546296474</v>
      </c>
      <c r="B12" s="17"/>
      <c r="C12" s="17"/>
      <c r="D12" s="18" t="s">
        <v>30</v>
      </c>
      <c r="E12" s="19">
        <v>75000</v>
      </c>
      <c r="F12" s="20"/>
      <c r="G12" s="20"/>
      <c r="H12" s="20"/>
      <c r="I12" s="21" t="s">
        <v>11</v>
      </c>
      <c r="J12" s="22"/>
      <c r="K12" s="25" t="s">
        <v>36</v>
      </c>
      <c r="L12" s="29"/>
      <c r="M12" s="28">
        <f>E12</f>
        <v>75000</v>
      </c>
      <c r="N12" s="29"/>
      <c r="O12" s="29"/>
      <c r="P12" s="29"/>
    </row>
    <row r="13" spans="1:16" x14ac:dyDescent="0.3">
      <c r="L13" s="30">
        <f>SUM(L4:L12)</f>
        <v>12126.79</v>
      </c>
      <c r="M13" s="30">
        <f t="shared" ref="M13:O13" si="0">SUM(M4:M12)</f>
        <v>84744</v>
      </c>
      <c r="N13" s="30">
        <f t="shared" si="0"/>
        <v>1476.7</v>
      </c>
      <c r="O13" s="30">
        <f t="shared" si="0"/>
        <v>0</v>
      </c>
      <c r="P13" s="30">
        <f>SUM(P4:P12)</f>
        <v>255300</v>
      </c>
    </row>
    <row r="14" spans="1:16" x14ac:dyDescent="0.3">
      <c r="L14" s="26" t="s">
        <v>13</v>
      </c>
      <c r="M14" s="26"/>
      <c r="N14" s="26"/>
      <c r="O14" s="26"/>
      <c r="P14" s="27" t="s">
        <v>14</v>
      </c>
    </row>
  </sheetData>
  <autoFilter ref="A3:T12" xr:uid="{8DD60E49-4A07-47E4-AB65-FDB3AECF03D0}">
    <filterColumn colId="0" showButton="0"/>
    <filterColumn colId="1" showButton="0"/>
    <filterColumn colId="4" showButton="0"/>
    <filterColumn colId="5" showButton="0"/>
    <filterColumn colId="6" showButton="0"/>
    <filterColumn colId="8" showButton="0"/>
  </autoFilter>
  <mergeCells count="33">
    <mergeCell ref="L1:O1"/>
    <mergeCell ref="K2:K3"/>
    <mergeCell ref="L14:O14"/>
    <mergeCell ref="I2:J3"/>
    <mergeCell ref="A2:C3"/>
    <mergeCell ref="E2:H3"/>
    <mergeCell ref="I4:J4"/>
    <mergeCell ref="A5:C5"/>
    <mergeCell ref="E5:H5"/>
    <mergeCell ref="I5:J5"/>
    <mergeCell ref="A4:C4"/>
    <mergeCell ref="E4:H4"/>
    <mergeCell ref="I6:J6"/>
    <mergeCell ref="A6:C6"/>
    <mergeCell ref="E6:H6"/>
    <mergeCell ref="I7:J7"/>
    <mergeCell ref="A7:C7"/>
    <mergeCell ref="E7:H7"/>
    <mergeCell ref="A8:C8"/>
    <mergeCell ref="E8:H8"/>
    <mergeCell ref="I8:J8"/>
    <mergeCell ref="A9:C9"/>
    <mergeCell ref="E9:H9"/>
    <mergeCell ref="I9:J9"/>
    <mergeCell ref="I10:J10"/>
    <mergeCell ref="A11:C11"/>
    <mergeCell ref="E11:H11"/>
    <mergeCell ref="I11:J11"/>
    <mergeCell ref="A10:C10"/>
    <mergeCell ref="E10:H10"/>
    <mergeCell ref="A12:C12"/>
    <mergeCell ref="E12:H12"/>
    <mergeCell ref="I12:J12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40703810744050002202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2020-02-01T05:26:01Z</dcterms:created>
  <dcterms:modified xsi:type="dcterms:W3CDTF">2020-02-01T05:41:03Z</dcterms:modified>
</cp:coreProperties>
</file>