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E0E6E67F-2467-426A-BFDC-A0B200914B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0703810744050002202" sheetId="1" r:id="rId1"/>
  </sheets>
  <definedNames>
    <definedName name="_xlnm._FilterDatabase" localSheetId="0" hidden="1">'40703810744050002202'!$A$3:$K$38</definedName>
    <definedName name="JR_PAGE_ANCHOR_0_1">'40703810744050002202'!#REF!</definedName>
  </definedNames>
  <calcPr calcId="191029"/>
</workbook>
</file>

<file path=xl/calcChain.xml><?xml version="1.0" encoding="utf-8"?>
<calcChain xmlns="http://schemas.openxmlformats.org/spreadsheetml/2006/main">
  <c r="O19" i="1" l="1"/>
  <c r="O37" i="1"/>
  <c r="M37" i="1"/>
  <c r="N37" i="1"/>
  <c r="P37" i="1"/>
  <c r="O34" i="1"/>
  <c r="O33" i="1"/>
  <c r="O31" i="1"/>
  <c r="M29" i="1"/>
  <c r="M28" i="1"/>
  <c r="M27" i="1"/>
  <c r="N25" i="1"/>
  <c r="M26" i="1"/>
  <c r="M24" i="1"/>
  <c r="M23" i="1"/>
  <c r="M22" i="1"/>
  <c r="P10" i="1"/>
  <c r="M5" i="1"/>
  <c r="M9" i="1"/>
  <c r="M8" i="1"/>
  <c r="M15" i="1"/>
  <c r="P14" i="1"/>
  <c r="N13" i="1"/>
  <c r="L11" i="1"/>
  <c r="L12" i="1"/>
  <c r="M30" i="1"/>
  <c r="M21" i="1"/>
  <c r="M20" i="1"/>
  <c r="M18" i="1"/>
  <c r="M17" i="1"/>
  <c r="M16" i="1"/>
  <c r="P35" i="1"/>
  <c r="P36" i="1"/>
  <c r="L7" i="1"/>
  <c r="L6" i="1"/>
  <c r="L4" i="1"/>
  <c r="L37" i="1" l="1"/>
</calcChain>
</file>

<file path=xl/sharedStrings.xml><?xml version="1.0" encoding="utf-8"?>
<sst xmlns="http://schemas.openxmlformats.org/spreadsheetml/2006/main" count="118" uniqueCount="89">
  <si>
    <t>Дата проводки</t>
  </si>
  <si>
    <t>Сумма по дебету</t>
  </si>
  <si>
    <t>Назначение платежа</t>
  </si>
  <si>
    <t>Кредит</t>
  </si>
  <si>
    <r>
      <rPr>
        <sz val="8"/>
        <color rgb="FF000000"/>
        <rFont val="Times New Roman"/>
        <family val="1"/>
        <charset val="204"/>
      </rPr>
      <t>70601810044052720202
7707083893
СИБИРСКИЙ БАНК ПАО СБЕРБАНК</t>
    </r>
  </si>
  <si>
    <t>Комиссия в другие банки (кредитные организации, Банк России) за ПП/ПТ через ДБО согласно договору РКО №40703810744050002202 от '16/02/2015'. Документы: №147 (3000 RUR  ) от 05/08/20 Без НДС</t>
  </si>
  <si>
    <r>
      <rPr>
        <sz val="8"/>
        <color rgb="FF000000"/>
        <rFont val="Times New Roman"/>
        <family val="1"/>
        <charset val="204"/>
      </rPr>
      <t>40702810100290001041
5406232210
ООО "Дельтатехсервис"</t>
    </r>
  </si>
  <si>
    <t>Оплата по счету №3583 от 04.08.20 г. за аккумуляторы для противопожарной системы для МБОУ Лицей 130 в рамках благотворительной помощи. НДС не облагается.</t>
  </si>
  <si>
    <t>Возмещение подотчетному лицу по авансовому отчету №7 от 06.08.20 г. за канцтовары, бумагу А4. НДС не облагается.</t>
  </si>
  <si>
    <r>
      <rPr>
        <sz val="8"/>
        <color rgb="FF000000"/>
        <rFont val="Times New Roman"/>
        <family val="1"/>
        <charset val="204"/>
      </rPr>
      <t>40702810344070102651
7707049388
Новосибирский филиал ПАО "Ростелеком"</t>
    </r>
  </si>
  <si>
    <t>Оплата за услуги связи по Дог. №62382/РТ от 30.01.20 г. за Лицей № 130 (л/сч 654000009693) в рамках благотворительной помощи. В том числе НДС 20 % - 16.75 рублей.</t>
  </si>
  <si>
    <r>
      <rPr>
        <sz val="8"/>
        <color rgb="FF000000"/>
        <rFont val="Times New Roman"/>
        <family val="1"/>
        <charset val="204"/>
      </rPr>
      <t>40702810916030001151
5406260827
ООО "Новотелеком"</t>
    </r>
  </si>
  <si>
    <t>Оплата за доступ к сети передачи данных за август 2020 г. для Лицея №130 в рамках благотворительной помощи, ЛС 530696. В том числе НДС 20 % - 500.00 рублей.</t>
  </si>
  <si>
    <r>
      <rPr>
        <sz val="8"/>
        <color rgb="FF000000"/>
        <rFont val="Times New Roman"/>
        <family val="1"/>
        <charset val="204"/>
      </rPr>
      <t>40702810823120001810
5408286852
ООО "Кьюти-дизайн"</t>
    </r>
  </si>
  <si>
    <t>Оплата по счету № кд200807.01 от 07.08.20 г., за разработку дизайна сувенирной продукции для Лицея №130 в рамках благотворительной помощи. НДС не облагается.</t>
  </si>
  <si>
    <t>Заработная плата по реестру №1 от 10.08.2020 в соответствии с Договором 88003094 от 05.08.2020</t>
  </si>
  <si>
    <r>
      <rPr>
        <sz val="8"/>
        <color rgb="FF000000"/>
        <rFont val="Times New Roman"/>
        <family val="1"/>
        <charset val="204"/>
      </rPr>
      <t>40702810323120000418
5401199470
ООО "Доверенный врач"</t>
    </r>
  </si>
  <si>
    <t>За услуги ДМС согласно договору № 08-19 от 20.12.19 г. за август 2020 г. для Лицея №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</si>
  <si>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40702810901500000062
5408231719
ООО ЧОП "НВА-ЦЕНТР-Н"</t>
    </r>
  </si>
  <si>
    <t>За услуги охраны согласно Дог .№ 3 от 01.12.2011 за август 2020 г. для Лицея №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</si>
  <si>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30233810644050101000
7707083893
СИБИРСКИЙ БАНК ПАО СБЕРБАНК</t>
    </r>
  </si>
  <si>
    <t>РОП 200810re.d01 Отражено по операции с картой MasterCard Business 547944*****4180 за 09.08.2020. ФИО Держателя Ильина Татьяна Алексеевна. 1310 Покупка. DOMASHNYAYA APTECHKA     NOVOSIBIRSK  RUS.  КА_233452</t>
  </si>
  <si>
    <t>РОП 200810re.d01 Отражено по операции с картой MasterCard Business 547944*****4180 за 08.08.2020. ФИО Держателя Ильина Татьяна Алексеевна. 1310 Покупка. ZAVKHOZ                  NOVOSIBIRSK  RUS.  КА_253297</t>
  </si>
  <si>
    <t>РОП 200810re.d01 Отражено по операции с картой MasterCard Business 547944*****4180 за 08.08.2020. ФИО Держателя Ильина Татьяна Алексеевна. 1310 Покупка. GIPERMARKET GIGANT       NOVOSIBIRSK  RUS.  КА_282150</t>
  </si>
  <si>
    <r>
      <rPr>
        <sz val="8"/>
        <color rgb="FF000000"/>
        <rFont val="Times New Roman"/>
        <family val="1"/>
        <charset val="204"/>
      </rPr>
      <t>40702810544050047468
5406595855
ООО "Дигит ПРО"</t>
    </r>
  </si>
  <si>
    <t>Оплата по счету № 452 от 30.07.20 г. за таблички за МБОУ Лицей 130 в рамках Договора о сотрудничестве между МБОУ Лицей 130 и Фонд 130 от 30.06.2017 г. в качестве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</si>
  <si>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30232810444050108000
7707083893
СИБИРСКИЙ БАНК ПАО СБЕРБАНК</t>
    </r>
  </si>
  <si>
    <t>РОП 200817Re.i01 Отражено по операции с картой MasterCard Business 547944*****4180 за 15.08.2020. ФИО Держателя Ильина Татьяна Алексеевна. 1410 Покупка. KHOZYAYSTVENNYY          CHEREPANOVO  RUS.  КА_254704</t>
  </si>
  <si>
    <t>РОП 200822re.d01 Отражено по операции с картой MasterCard Business 547944*****4180 за 21.08.2020. ФИО Держателя Ильина Татьяна Алексеевна. 1310 Покупка. ZAVKHOZ                  NOVOSIBIRSK  RUS.  КА_230022</t>
  </si>
  <si>
    <r>
      <rPr>
        <sz val="8"/>
        <color rgb="FF000000"/>
        <rFont val="Times New Roman"/>
        <family val="1"/>
        <charset val="204"/>
      </rPr>
      <t>40702810332020000174
5405182735
ООО "ТСД"</t>
    </r>
  </si>
  <si>
    <t>Оплата по счету № 17534 от 25.08.20 г. за материалы (крепежные комплекты, вилки универс.) для МБОУ Лицей 130 в рамках благотворительной помощи. В том числе НДС 20 % - 541.50 рублей.</t>
  </si>
  <si>
    <r>
      <rPr>
        <sz val="8"/>
        <color rgb="FF000000"/>
        <rFont val="Times New Roman"/>
        <family val="1"/>
        <charset val="204"/>
      </rPr>
      <t>40702810144050047868
5408258157
ООО "НовосибСтрой"</t>
    </r>
  </si>
  <si>
    <t>Оплата по счету № 68,69 от 19.08.20 г. за ремонт кабинетов за МБОУ Лицей130 в рамках Договора о сотруднич. между МБОУ Лицей130 и Фонд130 от 30.06.2017 г. в качестве благотворительной помощи. НДС не облагается.</t>
  </si>
  <si>
    <t>Оплата по счету № 67 от 18.08.20 г. за ремонт санузлов за МБОУ Лицей 130 в рамках Договора о сотруднич. между МБОУ Лицей 130 и Фонд 130 от 30.06.2017 г. в качестве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</si>
  <si>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40702810904000063214
5408178776
ООО Издательский Дом "Навигатор"</t>
    </r>
  </si>
  <si>
    <t>Оплата по счету № 1921 от 11.08.20 г., объявление в газету о вакансиях для Лицея №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</si>
  <si>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40702810100000001796
5406972863
ООО "Караван"</t>
    </r>
  </si>
  <si>
    <t>Оплата по сч №53036 от 12.08.20 г., за питьевую воду для Лицея №130 в рамках благотворительной помощи по благотворительной программе, В том числе НДС 20 % - 358.67 рублей.</t>
  </si>
  <si>
    <r>
      <rPr>
        <sz val="8"/>
        <color rgb="FF000000"/>
        <rFont val="Times New Roman"/>
        <family val="1"/>
        <charset val="204"/>
      </rPr>
      <t>40702810623220000487
5406577648
ООО "Вассер Групп"</t>
    </r>
  </si>
  <si>
    <t>Оплата по счету №649 от 13.08.20 г., за сервисное обслуживание питьевых фонтанчиков для Лицея №130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</si>
  <si>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40802810344050042330
543671897055
ИП Пономарёва Елена Анатольевна</t>
    </r>
  </si>
  <si>
    <t>Оплата по сч. № ЦВ00000785 от 18.08.20 г. за жалюзи для МБОУ Лицей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</si>
  <si>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40802810104500003904
540861088138
ИП Сергеев О.В.</t>
    </r>
  </si>
  <si>
    <t>Оплата по сч. №52 от 05.08.20, №54 от 17.08.2020 г. за ремонтные работы для МБОУ Лицей 130 в рамках благотворительной помощи. НДС не облагается.</t>
  </si>
  <si>
    <t>РОП 200827Re.i01 Отражено по операции с картой MasterCard Business 547944*****4180 за 26.08.2020. ФИО Держателя Ильина Татьяна Алексеевна. 1410 Покупка. INSTRUMENT               NOVOSIBIRSK  RUS.  КА_297123</t>
  </si>
  <si>
    <t>Оплата по сч. № 504 от 20.08.20 г. за печатную продукцию за МБОУ Лицей130 в рамках Договора о сотрудничестве между МБОУ Лицей130 и Фонд130 от 30.06.17 г. в качестве благотворительной помощи. НДС не облагается.</t>
  </si>
  <si>
    <t>Оплата по сч. №кд200824.01 от 24.08.20 г., за плакетку за МБОУ Лицей130 в рамках Договора о сотрудничестве между МБОУ Лицей 130 и Фонд 130 от 30.06.17 г. в качестве благотворительной помощи. НДС не предусмотрен</t>
  </si>
  <si>
    <r>
      <rPr>
        <sz val="8"/>
        <color rgb="FF000000"/>
        <rFont val="Times New Roman"/>
        <family val="1"/>
        <charset val="204"/>
      </rPr>
      <t>40702810002020000055
5408257072
ООО ПТК "Флаг Центр"</t>
    </r>
  </si>
  <si>
    <t>Оплата по сч.№ 543 от 25.08.20 г. за флаги за МБОУ Лицей130 в рамках Договора о сотрудничестве между МБОУ Лицей130 и Фонд130 от 30.06.17 г. в качестве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</si>
  <si>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40702810800504833828
5407173817
ООО "Издательский дом "Вояж"</t>
    </r>
  </si>
  <si>
    <t>Оплата по счету № 200943 от 31.07.20 г., за изготовление газеты для Лицея №130 в рамках благотворительной помощи. В том числе НДС 20 % - 6000.00 рублей.</t>
  </si>
  <si>
    <r>
      <rPr>
        <sz val="8"/>
        <color rgb="FF000000"/>
        <rFont val="Times New Roman"/>
        <family val="1"/>
        <charset val="204"/>
      </rPr>
      <t>40702810070010197033
5401996878
ООО "Велес"</t>
    </r>
  </si>
  <si>
    <t>Оплата по счету №1661 от 06.08.20, за вышку-туру за МБОУ Лицей130 в рамках Договора о сотрудничестве между МБОУ Лицей130 и Фонд130 от 30.06.17 г. в качестве благотворительной помощи. НДС не предусмотрен.</t>
  </si>
  <si>
    <r>
      <rPr>
        <sz val="8"/>
        <color rgb="FF000000"/>
        <rFont val="Times New Roman"/>
        <family val="1"/>
        <charset val="204"/>
      </rPr>
      <t>40802810744050098845
544591616293
ИП Воронин Евгений Сергеевич</t>
    </r>
  </si>
  <si>
    <t>Оплата по сч.14 от 02.03.20 г., за транспортные услуги за февраль за МБОУ Лицей 130 в рамках договора о Сотрудничестве м/у лицеем и фондом в рамках благотворительной помощи. НДС не облагается.</t>
  </si>
  <si>
    <t>ФОНД 130</t>
  </si>
  <si>
    <t>Август 2020 г.</t>
  </si>
  <si>
    <t>за счет ЕБВ</t>
  </si>
  <si>
    <t>целевые</t>
  </si>
  <si>
    <t>примечание</t>
  </si>
  <si>
    <t>Упр.фондом</t>
  </si>
  <si>
    <t>комфортная и безопасная среда</t>
  </si>
  <si>
    <t>развитие образоват деятельности</t>
  </si>
  <si>
    <t>гордись и помни свято</t>
  </si>
  <si>
    <t>Гранты и целевые, прочие расходы</t>
  </si>
  <si>
    <t>услуги банка</t>
  </si>
  <si>
    <t>август</t>
  </si>
  <si>
    <t>Расходы на обслуживание оргтехники АУП</t>
  </si>
  <si>
    <t>Канцелярские расходы АУП</t>
  </si>
  <si>
    <t>целевые: транспортные услуги</t>
  </si>
  <si>
    <t>текущие расходы</t>
  </si>
  <si>
    <t>хоз.расходы</t>
  </si>
  <si>
    <t>зар.плата директор, гл.бух, секретарь</t>
  </si>
  <si>
    <t>зар.плата АУП</t>
  </si>
  <si>
    <t>взносы с зп</t>
  </si>
  <si>
    <t>страховые взносы с зарплаты за август</t>
  </si>
  <si>
    <t>страховые взносы с заработной платы за август</t>
  </si>
  <si>
    <t>дмс учителей</t>
  </si>
  <si>
    <t>Целевые ДМС (50 % от учителей)</t>
  </si>
  <si>
    <t>Услуги охранной фирмы</t>
  </si>
  <si>
    <t>Оплата интернет канала</t>
  </si>
  <si>
    <t>Организация общешкольных мероприятий</t>
  </si>
  <si>
    <t>Расходы на чистую воду</t>
  </si>
  <si>
    <t>Расходы на обсл.питьевых фонтанчиков</t>
  </si>
  <si>
    <t>Школьная газета АГА</t>
  </si>
  <si>
    <t>30233810644050101000
7707083893
СИБИРСКИЙ БАНК ПАО СБЕРБАНК</t>
  </si>
  <si>
    <t>кафедра нач. образования</t>
  </si>
  <si>
    <t>Оплата интернет канала и телефония</t>
  </si>
  <si>
    <t>целевые: текущие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</si>
</sst>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2"/>
    </font>
    <font>
      <sz val="9"/>
      <color rgb="FF000000"/>
      <name val="Times New Roman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1" xfId="0" applyNumberFormat="1" applyFont="1" applyFill="1" applyBorder="1" applyAlignment="1" applyProtection="1">
      <alignment horizontal="center" vertical="top" wrapText="1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/>
    <xf numFmtId="0" fontId="4" fillId="11" borderId="0" xfId="0" applyFont="1" applyFill="1" applyAlignment="1" applyProtection="1">
      <alignment horizontal="center" wrapText="1"/>
      <protection locked="0"/>
    </xf>
    <xf numFmtId="4" fontId="5" fillId="0" borderId="6" xfId="0" applyNumberFormat="1" applyFont="1" applyBorder="1" applyAlignment="1">
      <alignment horizont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7" fontId="4" fillId="2" borderId="2" xfId="0" applyNumberFormat="1" applyFont="1" applyFill="1" applyBorder="1" applyAlignment="1" applyProtection="1">
      <protection locked="0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0" fillId="2" borderId="11" xfId="0" applyNumberFormat="1" applyFont="1" applyFill="1" applyBorder="1" applyAlignment="1" applyProtection="1">
      <alignment wrapText="1"/>
      <protection locked="0"/>
    </xf>
    <xf numFmtId="0" fontId="0" fillId="0" borderId="11" xfId="0" applyBorder="1"/>
    <xf numFmtId="4" fontId="0" fillId="0" borderId="17" xfId="0" applyNumberFormat="1" applyBorder="1"/>
    <xf numFmtId="4" fontId="9" fillId="0" borderId="6" xfId="0" applyNumberFormat="1" applyFont="1" applyBorder="1" applyAlignment="1">
      <alignment horizontal="center" wrapText="1"/>
    </xf>
    <xf numFmtId="4" fontId="0" fillId="0" borderId="11" xfId="0" applyNumberFormat="1" applyBorder="1"/>
    <xf numFmtId="0" fontId="0" fillId="11" borderId="11" xfId="0" applyFill="1" applyBorder="1" applyAlignment="1" applyProtection="1">
      <alignment horizontal="center" wrapText="1"/>
      <protection locked="0"/>
    </xf>
    <xf numFmtId="0" fontId="10" fillId="11" borderId="1" xfId="0" applyFon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center"/>
    </xf>
    <xf numFmtId="0" fontId="0" fillId="2" borderId="11" xfId="0" applyNumberFormat="1" applyFont="1" applyFill="1" applyBorder="1" applyAlignment="1" applyProtection="1">
      <alignment horizontal="center" wrapText="1"/>
      <protection locked="0"/>
    </xf>
    <xf numFmtId="0" fontId="0" fillId="11" borderId="11" xfId="0" applyFill="1" applyBorder="1" applyAlignment="1" applyProtection="1">
      <alignment wrapText="1"/>
      <protection locked="0"/>
    </xf>
    <xf numFmtId="0" fontId="11" fillId="2" borderId="0" xfId="0" applyNumberFormat="1" applyFont="1" applyFill="1" applyBorder="1" applyAlignment="1" applyProtection="1">
      <alignment wrapText="1"/>
      <protection locked="0"/>
    </xf>
    <xf numFmtId="0" fontId="14" fillId="0" borderId="0" xfId="0" applyFont="1"/>
    <xf numFmtId="0" fontId="10" fillId="7" borderId="1" xfId="0" applyNumberFormat="1" applyFont="1" applyFill="1" applyBorder="1" applyAlignment="1" applyProtection="1">
      <alignment horizontal="left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9" borderId="1" xfId="0" applyNumberFormat="1" applyFont="1" applyFill="1" applyBorder="1" applyAlignment="1" applyProtection="1">
      <alignment horizontal="right" vertical="center" wrapText="1"/>
    </xf>
    <xf numFmtId="0" fontId="13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2" fillId="8" borderId="12" xfId="0" applyNumberFormat="1" applyFont="1" applyFill="1" applyBorder="1" applyAlignment="1" applyProtection="1">
      <alignment horizontal="left" vertical="center" wrapText="1"/>
      <protection locked="0"/>
    </xf>
    <xf numFmtId="4" fontId="13" fillId="11" borderId="11" xfId="0" applyNumberFormat="1" applyFont="1" applyFill="1" applyBorder="1" applyAlignment="1">
      <alignment horizontal="right" vertical="center" wrapText="1"/>
    </xf>
    <xf numFmtId="0" fontId="13" fillId="11" borderId="11" xfId="0" applyFont="1" applyFill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horizontal="center" vertical="center" wrapText="1"/>
    </xf>
    <xf numFmtId="164" fontId="2" fillId="11" borderId="20" xfId="0" applyNumberFormat="1" applyFont="1" applyFill="1" applyBorder="1" applyAlignment="1">
      <alignment horizontal="center" vertical="center" wrapText="1"/>
    </xf>
    <xf numFmtId="4" fontId="13" fillId="11" borderId="12" xfId="0" applyNumberFormat="1" applyFont="1" applyFill="1" applyBorder="1" applyAlignment="1">
      <alignment horizontal="right" vertical="center" wrapText="1"/>
    </xf>
    <xf numFmtId="4" fontId="13" fillId="11" borderId="19" xfId="0" applyNumberFormat="1" applyFont="1" applyFill="1" applyBorder="1" applyAlignment="1">
      <alignment horizontal="right" vertical="center" wrapText="1"/>
    </xf>
    <xf numFmtId="4" fontId="13" fillId="11" borderId="20" xfId="0" applyNumberFormat="1" applyFont="1" applyFill="1" applyBorder="1" applyAlignment="1">
      <alignment horizontal="righ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11" borderId="18" xfId="0" applyFont="1" applyFill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</xf>
    <xf numFmtId="0" fontId="12" fillId="4" borderId="1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P38"/>
  <sheetViews>
    <sheetView tabSelected="1" workbookViewId="0">
      <selection activeCell="I6" sqref="I6:J6"/>
    </sheetView>
  </sheetViews>
  <sheetFormatPr defaultRowHeight="28.8" customHeight="1" x14ac:dyDescent="0.3"/>
  <cols>
    <col min="1" max="1" width="0.109375" customWidth="1"/>
    <col min="2" max="2" width="3.109375" customWidth="1"/>
    <col min="3" max="3" width="5.33203125" customWidth="1"/>
    <col min="4" max="4" width="21.77734375" customWidth="1"/>
    <col min="5" max="5" width="4.33203125" style="27" customWidth="1"/>
    <col min="6" max="6" width="2.21875" style="27" customWidth="1"/>
    <col min="7" max="7" width="2.109375" style="27" customWidth="1"/>
    <col min="8" max="8" width="2.33203125" style="27" customWidth="1"/>
    <col min="9" max="9" width="23.109375" customWidth="1"/>
    <col min="10" max="10" width="51.88671875" customWidth="1"/>
    <col min="11" max="11" width="17" customWidth="1"/>
    <col min="12" max="15" width="13.77734375" customWidth="1"/>
    <col min="16" max="16" width="13.77734375" style="57" customWidth="1"/>
  </cols>
  <sheetData>
    <row r="1" spans="1:16" s="6" customFormat="1" ht="28.8" customHeight="1" thickBot="1" x14ac:dyDescent="0.35">
      <c r="A1" s="5"/>
      <c r="B1" s="12" t="s">
        <v>56</v>
      </c>
      <c r="C1" s="12"/>
      <c r="E1" s="26"/>
      <c r="F1" s="26"/>
      <c r="G1" s="26"/>
      <c r="H1" s="26"/>
      <c r="I1" s="5" t="s">
        <v>55</v>
      </c>
      <c r="J1" s="5"/>
      <c r="K1" s="7"/>
      <c r="L1" s="37" t="s">
        <v>57</v>
      </c>
      <c r="M1" s="38"/>
      <c r="N1" s="38"/>
      <c r="O1" s="39"/>
      <c r="P1" s="8" t="s">
        <v>58</v>
      </c>
    </row>
    <row r="2" spans="1:16" ht="28.8" customHeight="1" x14ac:dyDescent="0.3">
      <c r="A2" s="53" t="s">
        <v>0</v>
      </c>
      <c r="B2" s="54"/>
      <c r="C2" s="54"/>
      <c r="D2" s="3"/>
      <c r="E2" s="55" t="s">
        <v>1</v>
      </c>
      <c r="F2" s="56"/>
      <c r="G2" s="56"/>
      <c r="H2" s="56"/>
      <c r="I2" s="53" t="s">
        <v>2</v>
      </c>
      <c r="J2" s="54"/>
      <c r="K2" s="51" t="s">
        <v>59</v>
      </c>
      <c r="L2" s="9">
        <v>1</v>
      </c>
      <c r="M2" s="10">
        <v>2</v>
      </c>
      <c r="N2" s="10">
        <v>3</v>
      </c>
      <c r="O2" s="10">
        <v>4</v>
      </c>
      <c r="P2" s="11">
        <v>5</v>
      </c>
    </row>
    <row r="3" spans="1:16" ht="28.8" customHeight="1" x14ac:dyDescent="0.3">
      <c r="A3" s="54"/>
      <c r="B3" s="54"/>
      <c r="C3" s="54"/>
      <c r="D3" s="1" t="s">
        <v>3</v>
      </c>
      <c r="E3" s="56"/>
      <c r="F3" s="56"/>
      <c r="G3" s="56"/>
      <c r="H3" s="56"/>
      <c r="I3" s="54"/>
      <c r="J3" s="54"/>
      <c r="K3" s="52"/>
      <c r="L3" s="13" t="s">
        <v>60</v>
      </c>
      <c r="M3" s="14" t="s">
        <v>61</v>
      </c>
      <c r="N3" s="14" t="s">
        <v>62</v>
      </c>
      <c r="O3" s="14" t="s">
        <v>63</v>
      </c>
      <c r="P3" s="15" t="s">
        <v>64</v>
      </c>
    </row>
    <row r="4" spans="1:16" ht="28.8" customHeight="1" x14ac:dyDescent="0.3">
      <c r="A4" s="29" t="s">
        <v>66</v>
      </c>
      <c r="B4" s="30"/>
      <c r="C4" s="30"/>
      <c r="D4" s="2" t="s">
        <v>4</v>
      </c>
      <c r="E4" s="31">
        <v>2560.58</v>
      </c>
      <c r="F4" s="32"/>
      <c r="G4" s="32"/>
      <c r="H4" s="32"/>
      <c r="I4" s="33" t="s">
        <v>5</v>
      </c>
      <c r="J4" s="34"/>
      <c r="K4" s="16" t="s">
        <v>65</v>
      </c>
      <c r="L4" s="20">
        <f>E4</f>
        <v>2560.58</v>
      </c>
      <c r="M4" s="17"/>
      <c r="N4" s="17"/>
      <c r="O4" s="17"/>
      <c r="P4" s="20"/>
    </row>
    <row r="5" spans="1:16" ht="28.8" customHeight="1" x14ac:dyDescent="0.3">
      <c r="A5" s="29">
        <v>44048.511898148339</v>
      </c>
      <c r="B5" s="30"/>
      <c r="C5" s="30"/>
      <c r="D5" s="2" t="s">
        <v>6</v>
      </c>
      <c r="E5" s="31">
        <v>3000</v>
      </c>
      <c r="F5" s="32"/>
      <c r="G5" s="32"/>
      <c r="H5" s="32"/>
      <c r="I5" s="33" t="s">
        <v>7</v>
      </c>
      <c r="J5" s="34"/>
      <c r="K5" s="21" t="s">
        <v>71</v>
      </c>
      <c r="L5" s="17"/>
      <c r="M5" s="20">
        <f>E5</f>
        <v>3000</v>
      </c>
      <c r="N5" s="17"/>
      <c r="O5" s="17"/>
      <c r="P5" s="20"/>
    </row>
    <row r="6" spans="1:16" ht="28.8" customHeight="1" x14ac:dyDescent="0.3">
      <c r="A6" s="29">
        <v>44049.296898148023</v>
      </c>
      <c r="B6" s="30"/>
      <c r="C6" s="30"/>
      <c r="D6" s="2" t="s">
        <v>85</v>
      </c>
      <c r="E6" s="31">
        <v>2250</v>
      </c>
      <c r="F6" s="32"/>
      <c r="G6" s="32"/>
      <c r="H6" s="32"/>
      <c r="I6" s="33" t="s">
        <v>8</v>
      </c>
      <c r="J6" s="34"/>
      <c r="K6" s="16" t="s">
        <v>68</v>
      </c>
      <c r="L6" s="20">
        <f>E6</f>
        <v>2250</v>
      </c>
      <c r="M6" s="17"/>
      <c r="N6" s="17"/>
      <c r="O6" s="17"/>
      <c r="P6" s="20"/>
    </row>
    <row r="7" spans="1:16" ht="28.8" customHeight="1" x14ac:dyDescent="0.3">
      <c r="A7" s="29">
        <v>44049</v>
      </c>
      <c r="B7" s="30"/>
      <c r="C7" s="30"/>
      <c r="D7" s="4" t="s">
        <v>85</v>
      </c>
      <c r="E7" s="31">
        <v>690</v>
      </c>
      <c r="F7" s="32"/>
      <c r="G7" s="32"/>
      <c r="H7" s="32"/>
      <c r="I7" s="33" t="s">
        <v>8</v>
      </c>
      <c r="J7" s="34"/>
      <c r="K7" s="16" t="s">
        <v>67</v>
      </c>
      <c r="L7" s="20">
        <f>E7</f>
        <v>690</v>
      </c>
      <c r="M7" s="17"/>
      <c r="N7" s="17"/>
      <c r="O7" s="17"/>
      <c r="P7" s="20"/>
    </row>
    <row r="8" spans="1:16" ht="28.8" customHeight="1" x14ac:dyDescent="0.3">
      <c r="A8" s="29">
        <v>44053.505625000224</v>
      </c>
      <c r="B8" s="30"/>
      <c r="C8" s="30"/>
      <c r="D8" s="2" t="s">
        <v>9</v>
      </c>
      <c r="E8" s="31">
        <v>100.51</v>
      </c>
      <c r="F8" s="32"/>
      <c r="G8" s="32"/>
      <c r="H8" s="32"/>
      <c r="I8" s="33" t="s">
        <v>10</v>
      </c>
      <c r="J8" s="34"/>
      <c r="K8" s="21" t="s">
        <v>87</v>
      </c>
      <c r="L8" s="17"/>
      <c r="M8" s="20">
        <f>E8</f>
        <v>100.51</v>
      </c>
      <c r="N8" s="17"/>
      <c r="O8" s="17"/>
      <c r="P8" s="20"/>
    </row>
    <row r="9" spans="1:16" ht="28.8" customHeight="1" x14ac:dyDescent="0.3">
      <c r="A9" s="29">
        <v>44053.209490740672</v>
      </c>
      <c r="B9" s="30"/>
      <c r="C9" s="30"/>
      <c r="D9" s="2" t="s">
        <v>11</v>
      </c>
      <c r="E9" s="31">
        <v>3000</v>
      </c>
      <c r="F9" s="32"/>
      <c r="G9" s="32"/>
      <c r="H9" s="32"/>
      <c r="I9" s="33" t="s">
        <v>12</v>
      </c>
      <c r="J9" s="34"/>
      <c r="K9" s="21" t="s">
        <v>80</v>
      </c>
      <c r="L9" s="17"/>
      <c r="M9" s="20">
        <f>E9</f>
        <v>3000</v>
      </c>
      <c r="N9" s="17"/>
      <c r="O9" s="17"/>
      <c r="P9" s="20"/>
    </row>
    <row r="10" spans="1:16" ht="28.8" customHeight="1" x14ac:dyDescent="0.3">
      <c r="A10" s="29">
        <v>44053.513287037145</v>
      </c>
      <c r="B10" s="30"/>
      <c r="C10" s="30"/>
      <c r="D10" s="2" t="s">
        <v>13</v>
      </c>
      <c r="E10" s="31">
        <v>5000</v>
      </c>
      <c r="F10" s="32"/>
      <c r="G10" s="32"/>
      <c r="H10" s="32"/>
      <c r="I10" s="33" t="s">
        <v>14</v>
      </c>
      <c r="J10" s="34"/>
      <c r="K10" s="16" t="s">
        <v>88</v>
      </c>
      <c r="L10" s="17"/>
      <c r="M10" s="17"/>
      <c r="N10" s="17"/>
      <c r="P10" s="20">
        <f>E10</f>
        <v>5000</v>
      </c>
    </row>
    <row r="11" spans="1:16" ht="28.8" customHeight="1" x14ac:dyDescent="0.3">
      <c r="A11" s="43" t="s">
        <v>66</v>
      </c>
      <c r="B11" s="44"/>
      <c r="C11" s="45"/>
      <c r="D11" s="22" t="s">
        <v>75</v>
      </c>
      <c r="E11" s="46">
        <v>12684</v>
      </c>
      <c r="F11" s="47"/>
      <c r="G11" s="47"/>
      <c r="H11" s="48"/>
      <c r="I11" s="49" t="s">
        <v>76</v>
      </c>
      <c r="J11" s="50"/>
      <c r="K11" s="21" t="s">
        <v>74</v>
      </c>
      <c r="L11" s="20">
        <f>E11</f>
        <v>12684</v>
      </c>
      <c r="M11" s="17"/>
      <c r="N11" s="17"/>
      <c r="O11" s="17"/>
      <c r="P11" s="23"/>
    </row>
    <row r="12" spans="1:16" ht="28.8" customHeight="1" x14ac:dyDescent="0.3">
      <c r="A12" s="29" t="s">
        <v>66</v>
      </c>
      <c r="B12" s="30"/>
      <c r="C12" s="30"/>
      <c r="D12" s="2" t="s">
        <v>72</v>
      </c>
      <c r="E12" s="31">
        <v>42000</v>
      </c>
      <c r="F12" s="32"/>
      <c r="G12" s="32"/>
      <c r="H12" s="32"/>
      <c r="I12" s="33" t="s">
        <v>15</v>
      </c>
      <c r="J12" s="34"/>
      <c r="K12" s="24" t="s">
        <v>73</v>
      </c>
      <c r="L12" s="20">
        <f>E12</f>
        <v>42000</v>
      </c>
      <c r="M12" s="17"/>
      <c r="N12" s="17"/>
      <c r="O12" s="17"/>
      <c r="P12" s="20"/>
    </row>
    <row r="13" spans="1:16" ht="28.8" customHeight="1" x14ac:dyDescent="0.3">
      <c r="A13" s="29">
        <v>44053.212511573918</v>
      </c>
      <c r="B13" s="30"/>
      <c r="C13" s="30"/>
      <c r="D13" s="2" t="s">
        <v>16</v>
      </c>
      <c r="E13" s="35">
        <v>14200</v>
      </c>
      <c r="F13" s="36"/>
      <c r="G13" s="36"/>
      <c r="H13" s="36"/>
      <c r="I13" s="33" t="s">
        <v>17</v>
      </c>
      <c r="J13" s="34"/>
      <c r="K13" s="25" t="s">
        <v>77</v>
      </c>
      <c r="L13" s="17"/>
      <c r="N13" s="20">
        <f>E13</f>
        <v>14200</v>
      </c>
      <c r="O13" s="17"/>
      <c r="P13" s="20"/>
    </row>
    <row r="14" spans="1:16" ht="28.8" customHeight="1" x14ac:dyDescent="0.3">
      <c r="A14" s="29">
        <v>44053</v>
      </c>
      <c r="B14" s="30"/>
      <c r="C14" s="30"/>
      <c r="D14" s="4" t="s">
        <v>16</v>
      </c>
      <c r="E14" s="35">
        <v>21575</v>
      </c>
      <c r="F14" s="36"/>
      <c r="G14" s="36"/>
      <c r="H14" s="36"/>
      <c r="I14" s="33" t="s">
        <v>17</v>
      </c>
      <c r="J14" s="34"/>
      <c r="K14" s="25" t="s">
        <v>78</v>
      </c>
      <c r="L14" s="17"/>
      <c r="M14" s="17"/>
      <c r="N14" s="17"/>
      <c r="O14" s="17"/>
      <c r="P14" s="20">
        <f>E14</f>
        <v>21575</v>
      </c>
    </row>
    <row r="15" spans="1:16" ht="28.8" customHeight="1" x14ac:dyDescent="0.3">
      <c r="A15" s="29">
        <v>44053.208969907369</v>
      </c>
      <c r="B15" s="30"/>
      <c r="C15" s="30"/>
      <c r="D15" s="2" t="s">
        <v>18</v>
      </c>
      <c r="E15" s="31">
        <v>75000</v>
      </c>
      <c r="F15" s="32"/>
      <c r="G15" s="32"/>
      <c r="H15" s="32"/>
      <c r="I15" s="33" t="s">
        <v>19</v>
      </c>
      <c r="J15" s="34"/>
      <c r="K15" s="21" t="s">
        <v>79</v>
      </c>
      <c r="L15" s="17"/>
      <c r="M15" s="20">
        <f>E15</f>
        <v>75000</v>
      </c>
      <c r="N15" s="17"/>
      <c r="O15" s="17"/>
      <c r="P15" s="20"/>
    </row>
    <row r="16" spans="1:16" ht="28.8" customHeight="1" x14ac:dyDescent="0.3">
      <c r="A16" s="29">
        <v>44054.919490740635</v>
      </c>
      <c r="B16" s="30"/>
      <c r="C16" s="30"/>
      <c r="D16" s="2" t="s">
        <v>20</v>
      </c>
      <c r="E16" s="31">
        <v>270.41000000000003</v>
      </c>
      <c r="F16" s="32"/>
      <c r="G16" s="32"/>
      <c r="H16" s="32"/>
      <c r="I16" s="33" t="s">
        <v>21</v>
      </c>
      <c r="J16" s="34"/>
      <c r="K16" s="21" t="s">
        <v>71</v>
      </c>
      <c r="L16" s="17"/>
      <c r="M16" s="20">
        <f>E16</f>
        <v>270.41000000000003</v>
      </c>
      <c r="N16" s="17"/>
      <c r="O16" s="17"/>
      <c r="P16" s="20"/>
    </row>
    <row r="17" spans="1:16" ht="28.8" customHeight="1" x14ac:dyDescent="0.3">
      <c r="A17" s="29">
        <v>44054.909236111213</v>
      </c>
      <c r="B17" s="30"/>
      <c r="C17" s="30"/>
      <c r="D17" s="28" t="s">
        <v>85</v>
      </c>
      <c r="E17" s="31">
        <v>1136</v>
      </c>
      <c r="F17" s="32"/>
      <c r="G17" s="32"/>
      <c r="H17" s="32"/>
      <c r="I17" s="33" t="s">
        <v>22</v>
      </c>
      <c r="J17" s="34"/>
      <c r="K17" s="21" t="s">
        <v>71</v>
      </c>
      <c r="L17" s="17"/>
      <c r="M17" s="20">
        <f t="shared" ref="M17:M18" si="0">E17</f>
        <v>1136</v>
      </c>
      <c r="N17" s="17"/>
      <c r="O17" s="17"/>
      <c r="P17" s="20"/>
    </row>
    <row r="18" spans="1:16" ht="28.8" customHeight="1" x14ac:dyDescent="0.3">
      <c r="A18" s="29">
        <v>44054.92267361097</v>
      </c>
      <c r="B18" s="30"/>
      <c r="C18" s="30"/>
      <c r="D18" s="2" t="s">
        <v>20</v>
      </c>
      <c r="E18" s="31">
        <v>2068.7800000000002</v>
      </c>
      <c r="F18" s="32"/>
      <c r="G18" s="32"/>
      <c r="H18" s="32"/>
      <c r="I18" s="33" t="s">
        <v>23</v>
      </c>
      <c r="J18" s="34"/>
      <c r="K18" s="21" t="s">
        <v>71</v>
      </c>
      <c r="L18" s="17"/>
      <c r="M18" s="20">
        <f t="shared" si="0"/>
        <v>2068.7800000000002</v>
      </c>
      <c r="N18" s="17"/>
      <c r="O18" s="17"/>
      <c r="P18" s="20"/>
    </row>
    <row r="19" spans="1:16" ht="28.8" customHeight="1" x14ac:dyDescent="0.3">
      <c r="A19" s="29">
        <v>44061.421215277631</v>
      </c>
      <c r="B19" s="30"/>
      <c r="C19" s="30"/>
      <c r="D19" s="2" t="s">
        <v>24</v>
      </c>
      <c r="E19" s="31">
        <v>29500</v>
      </c>
      <c r="F19" s="32"/>
      <c r="G19" s="32"/>
      <c r="H19" s="32"/>
      <c r="I19" s="33" t="s">
        <v>25</v>
      </c>
      <c r="J19" s="34"/>
      <c r="K19" s="16" t="s">
        <v>81</v>
      </c>
      <c r="L19" s="17"/>
      <c r="M19" s="20"/>
      <c r="N19" s="17"/>
      <c r="O19" s="20">
        <f>E19</f>
        <v>29500</v>
      </c>
      <c r="P19" s="20"/>
    </row>
    <row r="20" spans="1:16" ht="28.8" customHeight="1" x14ac:dyDescent="0.3">
      <c r="A20" s="29">
        <v>44063.605335648172</v>
      </c>
      <c r="B20" s="30"/>
      <c r="C20" s="30"/>
      <c r="D20" s="2" t="s">
        <v>26</v>
      </c>
      <c r="E20" s="31">
        <v>5200</v>
      </c>
      <c r="F20" s="32"/>
      <c r="G20" s="32"/>
      <c r="H20" s="32"/>
      <c r="I20" s="33" t="s">
        <v>27</v>
      </c>
      <c r="J20" s="34"/>
      <c r="K20" s="21" t="s">
        <v>71</v>
      </c>
      <c r="L20" s="17"/>
      <c r="M20" s="20">
        <f t="shared" ref="M20:M21" si="1">E20</f>
        <v>5200</v>
      </c>
      <c r="N20" s="17"/>
      <c r="O20" s="17"/>
      <c r="P20" s="20"/>
    </row>
    <row r="21" spans="1:16" ht="28.8" customHeight="1" x14ac:dyDescent="0.3">
      <c r="A21" s="29">
        <v>44067.726828703657</v>
      </c>
      <c r="B21" s="30"/>
      <c r="C21" s="30"/>
      <c r="D21" s="2" t="s">
        <v>20</v>
      </c>
      <c r="E21" s="31">
        <v>497</v>
      </c>
      <c r="F21" s="32"/>
      <c r="G21" s="32"/>
      <c r="H21" s="32"/>
      <c r="I21" s="33" t="s">
        <v>28</v>
      </c>
      <c r="J21" s="34"/>
      <c r="K21" s="21" t="s">
        <v>71</v>
      </c>
      <c r="L21" s="17"/>
      <c r="M21" s="20">
        <f t="shared" si="1"/>
        <v>497</v>
      </c>
      <c r="N21" s="17"/>
      <c r="O21" s="17"/>
      <c r="P21" s="20"/>
    </row>
    <row r="22" spans="1:16" ht="28.8" customHeight="1" x14ac:dyDescent="0.3">
      <c r="A22" s="29">
        <v>44069.6796875</v>
      </c>
      <c r="B22" s="30"/>
      <c r="C22" s="30"/>
      <c r="D22" s="2" t="s">
        <v>29</v>
      </c>
      <c r="E22" s="31">
        <v>3249</v>
      </c>
      <c r="F22" s="32"/>
      <c r="G22" s="32"/>
      <c r="H22" s="32"/>
      <c r="I22" s="33" t="s">
        <v>30</v>
      </c>
      <c r="J22" s="34"/>
      <c r="K22" s="21" t="s">
        <v>71</v>
      </c>
      <c r="L22" s="17"/>
      <c r="M22" s="20">
        <f>E22</f>
        <v>3249</v>
      </c>
      <c r="N22" s="17"/>
      <c r="O22" s="17"/>
      <c r="P22" s="20"/>
    </row>
    <row r="23" spans="1:16" ht="28.8" customHeight="1" x14ac:dyDescent="0.3">
      <c r="A23" s="29">
        <v>44069.686099537183</v>
      </c>
      <c r="B23" s="30"/>
      <c r="C23" s="30"/>
      <c r="D23" s="2" t="s">
        <v>31</v>
      </c>
      <c r="E23" s="31">
        <v>259097.07</v>
      </c>
      <c r="F23" s="32"/>
      <c r="G23" s="32"/>
      <c r="H23" s="32"/>
      <c r="I23" s="33" t="s">
        <v>32</v>
      </c>
      <c r="J23" s="34"/>
      <c r="K23" s="21" t="s">
        <v>71</v>
      </c>
      <c r="L23" s="17"/>
      <c r="M23" s="20">
        <f>E23</f>
        <v>259097.07</v>
      </c>
      <c r="N23" s="17"/>
      <c r="O23" s="17"/>
      <c r="P23" s="20"/>
    </row>
    <row r="24" spans="1:16" ht="28.8" customHeight="1" x14ac:dyDescent="0.3">
      <c r="A24" s="29">
        <v>44069.683472222183</v>
      </c>
      <c r="B24" s="30"/>
      <c r="C24" s="30"/>
      <c r="D24" s="2" t="s">
        <v>31</v>
      </c>
      <c r="E24" s="31">
        <v>287399.15999999997</v>
      </c>
      <c r="F24" s="32"/>
      <c r="G24" s="32"/>
      <c r="H24" s="32"/>
      <c r="I24" s="33" t="s">
        <v>33</v>
      </c>
      <c r="J24" s="34"/>
      <c r="K24" s="21" t="s">
        <v>71</v>
      </c>
      <c r="L24" s="17"/>
      <c r="M24" s="20">
        <f>E24</f>
        <v>287399.15999999997</v>
      </c>
      <c r="N24" s="17"/>
      <c r="O24" s="17"/>
      <c r="P24" s="20"/>
    </row>
    <row r="25" spans="1:16" ht="28.8" customHeight="1" x14ac:dyDescent="0.3">
      <c r="A25" s="29">
        <v>44070.437048611231</v>
      </c>
      <c r="B25" s="30"/>
      <c r="C25" s="30"/>
      <c r="D25" s="2" t="s">
        <v>34</v>
      </c>
      <c r="E25" s="31">
        <v>1264</v>
      </c>
      <c r="F25" s="32"/>
      <c r="G25" s="32"/>
      <c r="H25" s="32"/>
      <c r="I25" s="33" t="s">
        <v>35</v>
      </c>
      <c r="J25" s="34"/>
      <c r="K25" s="16" t="s">
        <v>86</v>
      </c>
      <c r="L25" s="17"/>
      <c r="M25" s="17"/>
      <c r="N25" s="20">
        <f>E25</f>
        <v>1264</v>
      </c>
      <c r="O25" s="17"/>
      <c r="P25" s="20"/>
    </row>
    <row r="26" spans="1:16" ht="28.8" customHeight="1" x14ac:dyDescent="0.3">
      <c r="A26" s="29">
        <v>44070.433726851828</v>
      </c>
      <c r="B26" s="30"/>
      <c r="C26" s="30"/>
      <c r="D26" s="2" t="s">
        <v>36</v>
      </c>
      <c r="E26" s="31">
        <v>2152</v>
      </c>
      <c r="F26" s="32"/>
      <c r="G26" s="32"/>
      <c r="H26" s="32"/>
      <c r="I26" s="33" t="s">
        <v>37</v>
      </c>
      <c r="J26" s="34"/>
      <c r="K26" s="16" t="s">
        <v>82</v>
      </c>
      <c r="L26" s="17"/>
      <c r="M26" s="20">
        <f>E26</f>
        <v>2152</v>
      </c>
      <c r="N26" s="17"/>
      <c r="O26" s="17"/>
      <c r="P26" s="20"/>
    </row>
    <row r="27" spans="1:16" ht="28.8" customHeight="1" x14ac:dyDescent="0.3">
      <c r="A27" s="29">
        <v>44070.434687499888</v>
      </c>
      <c r="B27" s="30"/>
      <c r="C27" s="30"/>
      <c r="D27" s="2" t="s">
        <v>38</v>
      </c>
      <c r="E27" s="31">
        <v>12000</v>
      </c>
      <c r="F27" s="32"/>
      <c r="G27" s="32"/>
      <c r="H27" s="32"/>
      <c r="I27" s="33" t="s">
        <v>39</v>
      </c>
      <c r="J27" s="34"/>
      <c r="K27" s="16" t="s">
        <v>83</v>
      </c>
      <c r="L27" s="17"/>
      <c r="M27" s="20">
        <f>E27</f>
        <v>12000</v>
      </c>
      <c r="N27" s="17"/>
      <c r="O27" s="17"/>
      <c r="P27" s="20"/>
    </row>
    <row r="28" spans="1:16" ht="28.8" customHeight="1" x14ac:dyDescent="0.3">
      <c r="A28" s="29">
        <v>44070.433043981437</v>
      </c>
      <c r="B28" s="30"/>
      <c r="C28" s="30"/>
      <c r="D28" s="2" t="s">
        <v>40</v>
      </c>
      <c r="E28" s="31">
        <v>17384.8</v>
      </c>
      <c r="F28" s="32"/>
      <c r="G28" s="32"/>
      <c r="H28" s="32"/>
      <c r="I28" s="33" t="s">
        <v>41</v>
      </c>
      <c r="J28" s="34"/>
      <c r="K28" s="21" t="s">
        <v>71</v>
      </c>
      <c r="L28" s="17"/>
      <c r="M28" s="20">
        <f>E28</f>
        <v>17384.8</v>
      </c>
      <c r="N28" s="17"/>
      <c r="O28" s="17"/>
      <c r="P28" s="20"/>
    </row>
    <row r="29" spans="1:16" ht="28.8" customHeight="1" x14ac:dyDescent="0.3">
      <c r="A29" s="29">
        <v>44070.498564814683</v>
      </c>
      <c r="B29" s="30"/>
      <c r="C29" s="30"/>
      <c r="D29" s="2" t="s">
        <v>42</v>
      </c>
      <c r="E29" s="31">
        <v>340990</v>
      </c>
      <c r="F29" s="32"/>
      <c r="G29" s="32"/>
      <c r="H29" s="32"/>
      <c r="I29" s="33" t="s">
        <v>43</v>
      </c>
      <c r="J29" s="34"/>
      <c r="K29" s="21" t="s">
        <v>71</v>
      </c>
      <c r="L29" s="17"/>
      <c r="M29" s="20">
        <f>E29</f>
        <v>340990</v>
      </c>
      <c r="N29" s="17"/>
      <c r="O29" s="17"/>
      <c r="P29" s="20"/>
    </row>
    <row r="30" spans="1:16" ht="28.8" customHeight="1" x14ac:dyDescent="0.3">
      <c r="A30" s="29">
        <v>44071.78918981459</v>
      </c>
      <c r="B30" s="30"/>
      <c r="C30" s="30"/>
      <c r="D30" s="2" t="s">
        <v>26</v>
      </c>
      <c r="E30" s="31">
        <v>655</v>
      </c>
      <c r="F30" s="32"/>
      <c r="G30" s="32"/>
      <c r="H30" s="32"/>
      <c r="I30" s="33" t="s">
        <v>44</v>
      </c>
      <c r="J30" s="34"/>
      <c r="K30" s="21" t="s">
        <v>71</v>
      </c>
      <c r="L30" s="17"/>
      <c r="M30" s="20">
        <f>E30</f>
        <v>655</v>
      </c>
      <c r="N30" s="17"/>
      <c r="O30" s="17"/>
      <c r="P30" s="20"/>
    </row>
    <row r="31" spans="1:16" ht="28.8" customHeight="1" x14ac:dyDescent="0.3">
      <c r="A31" s="29">
        <v>44071.478553240653</v>
      </c>
      <c r="B31" s="30"/>
      <c r="C31" s="30"/>
      <c r="D31" s="2" t="s">
        <v>24</v>
      </c>
      <c r="E31" s="31">
        <v>1700</v>
      </c>
      <c r="F31" s="32"/>
      <c r="G31" s="32"/>
      <c r="H31" s="32"/>
      <c r="I31" s="33" t="s">
        <v>45</v>
      </c>
      <c r="J31" s="34"/>
      <c r="K31" s="16" t="s">
        <v>81</v>
      </c>
      <c r="L31" s="17"/>
      <c r="M31" s="17"/>
      <c r="N31" s="17"/>
      <c r="O31" s="20">
        <f>E31</f>
        <v>1700</v>
      </c>
      <c r="P31" s="20"/>
    </row>
    <row r="32" spans="1:16" ht="28.8" customHeight="1" x14ac:dyDescent="0.3">
      <c r="A32" s="29">
        <v>44071.487673610914</v>
      </c>
      <c r="B32" s="30"/>
      <c r="C32" s="30"/>
      <c r="D32" s="2" t="s">
        <v>13</v>
      </c>
      <c r="E32" s="31">
        <v>6500</v>
      </c>
      <c r="F32" s="32"/>
      <c r="G32" s="32"/>
      <c r="H32" s="32"/>
      <c r="I32" s="33" t="s">
        <v>46</v>
      </c>
      <c r="J32" s="34"/>
      <c r="K32" s="16" t="s">
        <v>88</v>
      </c>
      <c r="L32" s="17"/>
      <c r="M32" s="17"/>
      <c r="N32" s="17"/>
      <c r="O32" s="20"/>
      <c r="P32" s="20">
        <v>6500</v>
      </c>
    </row>
    <row r="33" spans="1:16" ht="28.8" customHeight="1" x14ac:dyDescent="0.3">
      <c r="A33" s="29">
        <v>44071.499120370485</v>
      </c>
      <c r="B33" s="30"/>
      <c r="C33" s="30"/>
      <c r="D33" s="2" t="s">
        <v>47</v>
      </c>
      <c r="E33" s="31">
        <v>18750</v>
      </c>
      <c r="F33" s="32"/>
      <c r="G33" s="32"/>
      <c r="H33" s="32"/>
      <c r="I33" s="33" t="s">
        <v>48</v>
      </c>
      <c r="J33" s="34"/>
      <c r="K33" s="16" t="s">
        <v>81</v>
      </c>
      <c r="L33" s="17"/>
      <c r="M33" s="17"/>
      <c r="N33" s="17"/>
      <c r="O33" s="20">
        <f>E33</f>
        <v>18750</v>
      </c>
      <c r="P33" s="20"/>
    </row>
    <row r="34" spans="1:16" ht="28.8" customHeight="1" x14ac:dyDescent="0.3">
      <c r="A34" s="29">
        <v>44071.501979166642</v>
      </c>
      <c r="B34" s="30"/>
      <c r="C34" s="30"/>
      <c r="D34" s="2" t="s">
        <v>49</v>
      </c>
      <c r="E34" s="31">
        <v>36000</v>
      </c>
      <c r="F34" s="32"/>
      <c r="G34" s="32"/>
      <c r="H34" s="32"/>
      <c r="I34" s="33" t="s">
        <v>50</v>
      </c>
      <c r="J34" s="34"/>
      <c r="K34" s="16" t="s">
        <v>84</v>
      </c>
      <c r="L34" s="17"/>
      <c r="M34" s="17"/>
      <c r="N34" s="17"/>
      <c r="O34" s="20">
        <f>E34</f>
        <v>36000</v>
      </c>
      <c r="P34" s="20"/>
    </row>
    <row r="35" spans="1:16" ht="28.8" customHeight="1" x14ac:dyDescent="0.3">
      <c r="A35" s="29">
        <v>44071.502291666809</v>
      </c>
      <c r="B35" s="30"/>
      <c r="C35" s="30"/>
      <c r="D35" s="2" t="s">
        <v>51</v>
      </c>
      <c r="E35" s="31">
        <v>37570</v>
      </c>
      <c r="F35" s="32"/>
      <c r="G35" s="32"/>
      <c r="H35" s="32"/>
      <c r="I35" s="33" t="s">
        <v>52</v>
      </c>
      <c r="J35" s="34"/>
      <c r="K35" s="16" t="s">
        <v>70</v>
      </c>
      <c r="L35" s="17"/>
      <c r="M35" s="17"/>
      <c r="N35" s="17"/>
      <c r="O35" s="17"/>
      <c r="P35" s="20">
        <f>E35</f>
        <v>37570</v>
      </c>
    </row>
    <row r="36" spans="1:16" ht="28.8" customHeight="1" thickBot="1" x14ac:dyDescent="0.35">
      <c r="A36" s="29">
        <v>44074.795231481548</v>
      </c>
      <c r="B36" s="30"/>
      <c r="C36" s="30"/>
      <c r="D36" s="2" t="s">
        <v>53</v>
      </c>
      <c r="E36" s="31">
        <v>84540</v>
      </c>
      <c r="F36" s="32"/>
      <c r="G36" s="32"/>
      <c r="H36" s="32"/>
      <c r="I36" s="33" t="s">
        <v>54</v>
      </c>
      <c r="J36" s="34"/>
      <c r="K36" s="16" t="s">
        <v>69</v>
      </c>
      <c r="L36" s="17"/>
      <c r="M36" s="17"/>
      <c r="N36" s="17"/>
      <c r="O36" s="17"/>
      <c r="P36" s="20">
        <f>E36</f>
        <v>84540</v>
      </c>
    </row>
    <row r="37" spans="1:16" ht="15" thickBot="1" x14ac:dyDescent="0.35">
      <c r="L37" s="18">
        <f>SUM(L4:L36)</f>
        <v>60184.58</v>
      </c>
      <c r="M37" s="18">
        <f t="shared" ref="M37:P37" si="2">SUM(M4:M36)</f>
        <v>1013199.73</v>
      </c>
      <c r="N37" s="18">
        <f t="shared" si="2"/>
        <v>15464</v>
      </c>
      <c r="O37" s="18">
        <f>SUM(O4:O36)</f>
        <v>85950</v>
      </c>
      <c r="P37" s="18">
        <f t="shared" si="2"/>
        <v>155185</v>
      </c>
    </row>
    <row r="38" spans="1:16" ht="15" thickBot="1" x14ac:dyDescent="0.35">
      <c r="L38" s="40" t="s">
        <v>57</v>
      </c>
      <c r="M38" s="41"/>
      <c r="N38" s="41"/>
      <c r="O38" s="42"/>
      <c r="P38" s="19" t="s">
        <v>58</v>
      </c>
    </row>
  </sheetData>
  <autoFilter ref="A3:K38" xr:uid="{DD5B0F40-8715-4BFF-A03B-E23E0209D82B}">
    <filterColumn colId="0" showButton="0"/>
    <filterColumn colId="1" showButton="0"/>
    <filterColumn colId="4" showButton="0"/>
    <filterColumn colId="5" showButton="0"/>
    <filterColumn colId="6" showButton="0"/>
    <filterColumn colId="8" showButton="0"/>
  </autoFilter>
  <mergeCells count="105">
    <mergeCell ref="L1:O1"/>
    <mergeCell ref="L38:O38"/>
    <mergeCell ref="A7:C7"/>
    <mergeCell ref="E7:H7"/>
    <mergeCell ref="I7:J7"/>
    <mergeCell ref="A11:C11"/>
    <mergeCell ref="E11:H11"/>
    <mergeCell ref="I11:J11"/>
    <mergeCell ref="A14:C14"/>
    <mergeCell ref="E14:H14"/>
    <mergeCell ref="I14:J14"/>
    <mergeCell ref="K2:K3"/>
    <mergeCell ref="I2:J3"/>
    <mergeCell ref="A4:C4"/>
    <mergeCell ref="E4:H4"/>
    <mergeCell ref="I4:J4"/>
    <mergeCell ref="A2:C3"/>
    <mergeCell ref="E2:H3"/>
    <mergeCell ref="I5:J5"/>
    <mergeCell ref="A5:C5"/>
    <mergeCell ref="E5:H5"/>
    <mergeCell ref="I6:J6"/>
    <mergeCell ref="A6:C6"/>
    <mergeCell ref="E6:H6"/>
    <mergeCell ref="I8:J8"/>
    <mergeCell ref="A8:C8"/>
    <mergeCell ref="E8:H8"/>
    <mergeCell ref="I9:J9"/>
    <mergeCell ref="A9:C9"/>
    <mergeCell ref="E9:H9"/>
    <mergeCell ref="I10:J10"/>
    <mergeCell ref="A10:C10"/>
    <mergeCell ref="E10:H10"/>
    <mergeCell ref="I12:J12"/>
    <mergeCell ref="A13:C13"/>
    <mergeCell ref="E13:H13"/>
    <mergeCell ref="I13:J13"/>
    <mergeCell ref="A12:C12"/>
    <mergeCell ref="E12:H12"/>
    <mergeCell ref="I15:J15"/>
    <mergeCell ref="A15:C15"/>
    <mergeCell ref="E15:H15"/>
    <mergeCell ref="I16:J16"/>
    <mergeCell ref="A17:C17"/>
    <mergeCell ref="E17:H17"/>
    <mergeCell ref="I17:J17"/>
    <mergeCell ref="A16:C16"/>
    <mergeCell ref="E16:H16"/>
    <mergeCell ref="I18:J18"/>
    <mergeCell ref="A18:C18"/>
    <mergeCell ref="E18:H18"/>
    <mergeCell ref="A19:C19"/>
    <mergeCell ref="E19:H19"/>
    <mergeCell ref="I19:J19"/>
    <mergeCell ref="I20:J20"/>
    <mergeCell ref="A21:C21"/>
    <mergeCell ref="E21:H21"/>
    <mergeCell ref="I21:J21"/>
    <mergeCell ref="A20:C20"/>
    <mergeCell ref="E20:H20"/>
    <mergeCell ref="A22:C22"/>
    <mergeCell ref="E22:H22"/>
    <mergeCell ref="I22:J22"/>
    <mergeCell ref="I23:J23"/>
    <mergeCell ref="A24:C24"/>
    <mergeCell ref="E24:H24"/>
    <mergeCell ref="I24:J24"/>
    <mergeCell ref="A23:C23"/>
    <mergeCell ref="E23:H23"/>
    <mergeCell ref="I25:J25"/>
    <mergeCell ref="A26:C26"/>
    <mergeCell ref="E26:H26"/>
    <mergeCell ref="I26:J26"/>
    <mergeCell ref="A25:C25"/>
    <mergeCell ref="E25:H25"/>
    <mergeCell ref="I27:J27"/>
    <mergeCell ref="A28:C28"/>
    <mergeCell ref="E28:H28"/>
    <mergeCell ref="I28:J28"/>
    <mergeCell ref="A27:C27"/>
    <mergeCell ref="E27:H27"/>
    <mergeCell ref="I29:J29"/>
    <mergeCell ref="A29:C29"/>
    <mergeCell ref="E29:H29"/>
    <mergeCell ref="I30:J30"/>
    <mergeCell ref="A31:C31"/>
    <mergeCell ref="E31:H31"/>
    <mergeCell ref="I31:J31"/>
    <mergeCell ref="A30:C30"/>
    <mergeCell ref="E30:H30"/>
    <mergeCell ref="A36:C36"/>
    <mergeCell ref="E36:H36"/>
    <mergeCell ref="I36:J36"/>
    <mergeCell ref="I32:J32"/>
    <mergeCell ref="A33:C33"/>
    <mergeCell ref="E33:H33"/>
    <mergeCell ref="I33:J33"/>
    <mergeCell ref="A32:C32"/>
    <mergeCell ref="E32:H32"/>
    <mergeCell ref="I34:J34"/>
    <mergeCell ref="A35:C35"/>
    <mergeCell ref="E35:H35"/>
    <mergeCell ref="I35:J35"/>
    <mergeCell ref="A34:C34"/>
    <mergeCell ref="E34:H34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40703810744050002202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2020-08-31T16:52:59Z</dcterms:created>
  <dcterms:modified xsi:type="dcterms:W3CDTF">2020-09-09T07:01:49Z</dcterms:modified>
</cp:coreProperties>
</file>