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showSheetTabs="0" xWindow="-108" yWindow="-108" windowWidth="23256" windowHeight="12576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H82" i="1"/>
  <c r="H80"/>
  <c r="G83"/>
  <c r="G82"/>
  <c r="G81"/>
  <c r="E79"/>
  <c r="E72"/>
  <c r="G72"/>
  <c r="H72"/>
  <c r="H83" s="1"/>
  <c r="I72"/>
  <c r="I83" s="1"/>
  <c r="G60"/>
  <c r="H60"/>
  <c r="I60"/>
  <c r="I82" s="1"/>
  <c r="E60"/>
  <c r="F48"/>
  <c r="G48"/>
  <c r="H48"/>
  <c r="H81" s="1"/>
  <c r="I48"/>
  <c r="I81" s="1"/>
  <c r="E48"/>
  <c r="H33"/>
  <c r="I33"/>
  <c r="I80" s="1"/>
  <c r="I79" s="1"/>
  <c r="G33"/>
  <c r="G80" s="1"/>
  <c r="E33"/>
  <c r="H79" l="1"/>
  <c r="G79"/>
</calcChain>
</file>

<file path=xl/sharedStrings.xml><?xml version="1.0" encoding="utf-8"?>
<sst xmlns="http://schemas.openxmlformats.org/spreadsheetml/2006/main" count="260" uniqueCount="98">
  <si>
    <t>Оперативный отчет за Март 2024 г.</t>
  </si>
  <si>
    <t>Факт</t>
  </si>
  <si>
    <t>Смета доходов фонда на Март 2024 г.</t>
  </si>
  <si>
    <t>Статья доходов</t>
  </si>
  <si>
    <t>Сумма за период</t>
  </si>
  <si>
    <t>Сумма нараст. с начала года</t>
  </si>
  <si>
    <t>План</t>
  </si>
  <si>
    <t>Откл.</t>
  </si>
  <si>
    <t xml:space="preserve"> </t>
  </si>
  <si>
    <t>ДВП</t>
  </si>
  <si>
    <t>1</t>
  </si>
  <si>
    <t>Ежемесяные благотворительные взносы (ЕБВ)</t>
  </si>
  <si>
    <t>1.1</t>
  </si>
  <si>
    <t>Ежемесячные благотворительные взносы (ЕБВ)</t>
  </si>
  <si>
    <t>2</t>
  </si>
  <si>
    <t>5.5</t>
  </si>
  <si>
    <t>Целевые:Текущие расходы лицея</t>
  </si>
  <si>
    <t>5.6</t>
  </si>
  <si>
    <t>Целевые: Улучшение учебного процесса</t>
  </si>
  <si>
    <t>6.2.</t>
  </si>
  <si>
    <t>6.2. Текущий и летний ремонт</t>
  </si>
  <si>
    <t>6.4.</t>
  </si>
  <si>
    <t>6.4. На транспортные расходы</t>
  </si>
  <si>
    <t>ИТОГО</t>
  </si>
  <si>
    <t>Смета расходов фонда на Март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</si>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</sst>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9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workbookViewId="0">
      <selection activeCell="L22" sqref="L22"/>
    </sheetView>
  </sheetViews>
  <sheetFormatPr defaultRowHeight="10.199999999999999"/>
  <cols>
    <col min="1" max="1" width="8.42578125" customWidth="1"/>
    <col min="2" max="2" width="30.42578125" customWidth="1"/>
    <col min="3" max="3" width="21.5703125" customWidth="1"/>
    <col min="4" max="4" width="15.42578125" customWidth="1"/>
    <col min="5" max="6" width="15.85546875" customWidth="1"/>
    <col min="7" max="8" width="15.7109375" customWidth="1"/>
    <col min="9" max="9" width="16" customWidth="1"/>
    <col min="10" max="256" width="10.42578125" customWidth="1"/>
  </cols>
  <sheetData>
    <row r="1" spans="1:9" ht="13.2">
      <c r="G1" s="12"/>
      <c r="H1" s="12"/>
      <c r="I1" s="12"/>
    </row>
    <row r="2" spans="1:9" ht="17.399999999999999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6" spans="1:9" ht="15.6">
      <c r="A6" s="14" t="s">
        <v>2</v>
      </c>
      <c r="B6" s="14"/>
      <c r="C6" s="14"/>
      <c r="D6" s="14"/>
      <c r="E6" s="14"/>
      <c r="F6" s="14"/>
      <c r="G6" s="14"/>
      <c r="H6" s="14"/>
      <c r="I6" s="14"/>
    </row>
    <row r="8" spans="1:9" ht="13.2">
      <c r="A8" s="15" t="s">
        <v>3</v>
      </c>
      <c r="B8" s="15"/>
      <c r="C8" s="15"/>
      <c r="D8" s="15" t="s">
        <v>4</v>
      </c>
      <c r="E8" s="15"/>
      <c r="F8" s="15"/>
      <c r="G8" s="15" t="s">
        <v>5</v>
      </c>
      <c r="H8" s="15"/>
      <c r="I8" s="15"/>
    </row>
    <row r="9" spans="1:9" ht="13.2">
      <c r="A9" s="15"/>
      <c r="B9" s="15"/>
      <c r="C9" s="15"/>
      <c r="D9" s="1" t="s">
        <v>6</v>
      </c>
      <c r="E9" s="1" t="s">
        <v>1</v>
      </c>
      <c r="F9" s="1" t="s">
        <v>7</v>
      </c>
      <c r="G9" s="1" t="s">
        <v>6</v>
      </c>
      <c r="H9" s="1" t="s">
        <v>1</v>
      </c>
      <c r="I9" s="1" t="s">
        <v>7</v>
      </c>
    </row>
    <row r="10" spans="1:9" ht="13.2">
      <c r="A10" s="3" t="s">
        <v>8</v>
      </c>
      <c r="B10" s="16" t="s">
        <v>9</v>
      </c>
      <c r="C10" s="16"/>
      <c r="D10" s="4" t="s">
        <v>8</v>
      </c>
      <c r="E10" s="4" t="s">
        <v>8</v>
      </c>
      <c r="F10" s="4" t="s">
        <v>8</v>
      </c>
      <c r="G10" s="5">
        <v>300000</v>
      </c>
      <c r="H10" s="5">
        <v>39900</v>
      </c>
      <c r="I10" s="5">
        <v>-260100</v>
      </c>
    </row>
    <row r="11" spans="1:9" ht="13.2">
      <c r="A11" s="3" t="s">
        <v>10</v>
      </c>
      <c r="B11" s="16" t="s">
        <v>11</v>
      </c>
      <c r="C11" s="16"/>
      <c r="D11" s="4" t="s">
        <v>8</v>
      </c>
      <c r="E11" s="4" t="s">
        <v>8</v>
      </c>
      <c r="F11" s="4"/>
      <c r="G11" s="4" t="s">
        <v>8</v>
      </c>
      <c r="H11" s="4" t="s">
        <v>8</v>
      </c>
      <c r="I11" s="4" t="s">
        <v>8</v>
      </c>
    </row>
    <row r="12" spans="1:9" ht="13.2">
      <c r="A12" s="3" t="s">
        <v>12</v>
      </c>
      <c r="B12" s="16" t="s">
        <v>13</v>
      </c>
      <c r="C12" s="16"/>
      <c r="D12" s="4" t="s">
        <v>8</v>
      </c>
      <c r="E12" s="5">
        <v>265253</v>
      </c>
      <c r="F12" s="5"/>
      <c r="G12" s="5">
        <v>3841200</v>
      </c>
      <c r="H12" s="5">
        <v>710310</v>
      </c>
      <c r="I12" s="5">
        <v>-3130890</v>
      </c>
    </row>
    <row r="13" spans="1:9" ht="13.2">
      <c r="A13" s="3" t="s">
        <v>15</v>
      </c>
      <c r="B13" s="16" t="s">
        <v>16</v>
      </c>
      <c r="C13" s="16"/>
      <c r="D13" s="4" t="s">
        <v>8</v>
      </c>
      <c r="E13" s="5">
        <v>30000</v>
      </c>
      <c r="F13" s="5"/>
      <c r="G13" s="5">
        <v>1500000</v>
      </c>
      <c r="H13" s="5">
        <v>30000</v>
      </c>
      <c r="I13" s="5">
        <v>-1470000</v>
      </c>
    </row>
    <row r="14" spans="1:9" ht="13.2">
      <c r="A14" s="3" t="s">
        <v>17</v>
      </c>
      <c r="B14" s="16" t="s">
        <v>18</v>
      </c>
      <c r="C14" s="16"/>
      <c r="D14" s="4" t="s">
        <v>8</v>
      </c>
      <c r="E14" s="4" t="s">
        <v>8</v>
      </c>
      <c r="F14" s="4"/>
      <c r="G14" s="4" t="s">
        <v>8</v>
      </c>
      <c r="H14" s="5">
        <v>40000</v>
      </c>
      <c r="I14" s="5">
        <v>40000</v>
      </c>
    </row>
    <row r="15" spans="1:9" ht="13.2">
      <c r="A15" s="3" t="s">
        <v>19</v>
      </c>
      <c r="B15" s="16" t="s">
        <v>20</v>
      </c>
      <c r="C15" s="16"/>
      <c r="D15" s="4" t="s">
        <v>8</v>
      </c>
      <c r="E15" s="5">
        <v>1500</v>
      </c>
      <c r="F15" s="5"/>
      <c r="G15" s="4" t="s">
        <v>8</v>
      </c>
      <c r="H15" s="5">
        <v>1500</v>
      </c>
      <c r="I15" s="5">
        <v>1500</v>
      </c>
    </row>
    <row r="16" spans="1:9" ht="13.2">
      <c r="A16" s="3" t="s">
        <v>21</v>
      </c>
      <c r="B16" s="16" t="s">
        <v>22</v>
      </c>
      <c r="C16" s="16"/>
      <c r="D16" s="4" t="s">
        <v>8</v>
      </c>
      <c r="E16" s="4" t="s">
        <v>8</v>
      </c>
      <c r="F16" s="4"/>
      <c r="G16" s="4" t="s">
        <v>8</v>
      </c>
      <c r="H16" s="5">
        <v>25000</v>
      </c>
      <c r="I16" s="5">
        <v>25000</v>
      </c>
    </row>
    <row r="17" spans="1:9" ht="15.6">
      <c r="A17" s="6"/>
      <c r="B17" s="17" t="s">
        <v>23</v>
      </c>
      <c r="C17" s="17"/>
      <c r="D17" s="7" t="s">
        <v>8</v>
      </c>
      <c r="E17" s="2">
        <v>296753</v>
      </c>
      <c r="F17" s="2"/>
      <c r="G17" s="2">
        <v>5641200</v>
      </c>
      <c r="H17" s="2">
        <v>846710</v>
      </c>
      <c r="I17" s="2">
        <v>-4794490</v>
      </c>
    </row>
    <row r="19" spans="1:9" ht="15.6">
      <c r="A19" s="14" t="s">
        <v>24</v>
      </c>
      <c r="B19" s="14"/>
      <c r="C19" s="14"/>
      <c r="D19" s="14"/>
      <c r="E19" s="14"/>
      <c r="F19" s="14"/>
      <c r="G19" s="14"/>
      <c r="H19" s="14"/>
      <c r="I19" s="14"/>
    </row>
    <row r="22" spans="1:9" ht="13.8">
      <c r="A22" s="8" t="s">
        <v>25</v>
      </c>
    </row>
    <row r="23" spans="1:9" ht="13.2">
      <c r="A23" s="15" t="s">
        <v>26</v>
      </c>
      <c r="B23" s="15"/>
      <c r="C23" s="15"/>
      <c r="D23" s="15" t="s">
        <v>4</v>
      </c>
      <c r="E23" s="15"/>
      <c r="F23" s="15"/>
      <c r="G23" s="15" t="s">
        <v>5</v>
      </c>
      <c r="H23" s="15"/>
      <c r="I23" s="15"/>
    </row>
    <row r="24" spans="1:9" ht="13.2">
      <c r="A24" s="15"/>
      <c r="B24" s="15"/>
      <c r="C24" s="15"/>
      <c r="D24" s="1" t="s">
        <v>6</v>
      </c>
      <c r="E24" s="1" t="s">
        <v>1</v>
      </c>
      <c r="F24" s="1" t="s">
        <v>7</v>
      </c>
      <c r="G24" s="1" t="s">
        <v>6</v>
      </c>
      <c r="H24" s="1" t="s">
        <v>1</v>
      </c>
      <c r="I24" s="1" t="s">
        <v>7</v>
      </c>
    </row>
    <row r="25" spans="1:9" ht="13.2">
      <c r="A25" s="3" t="s">
        <v>12</v>
      </c>
      <c r="B25" s="16" t="s">
        <v>27</v>
      </c>
      <c r="C25" s="16"/>
      <c r="D25" s="4" t="s">
        <v>8</v>
      </c>
      <c r="E25" s="5">
        <v>47726</v>
      </c>
      <c r="F25" s="5"/>
      <c r="G25" s="5">
        <v>650400</v>
      </c>
      <c r="H25" s="5">
        <v>119002</v>
      </c>
      <c r="I25" s="5">
        <v>-531398</v>
      </c>
    </row>
    <row r="26" spans="1:9" ht="13.2">
      <c r="A26" s="3" t="s">
        <v>28</v>
      </c>
      <c r="B26" s="16" t="s">
        <v>29</v>
      </c>
      <c r="C26" s="16"/>
      <c r="D26" s="4" t="s">
        <v>8</v>
      </c>
      <c r="E26" s="5">
        <v>23000</v>
      </c>
      <c r="F26" s="5"/>
      <c r="G26" s="5">
        <v>196421</v>
      </c>
      <c r="H26" s="5">
        <v>46600</v>
      </c>
      <c r="I26" s="5">
        <v>-149821</v>
      </c>
    </row>
    <row r="27" spans="1:9" ht="13.2">
      <c r="A27" s="3" t="s">
        <v>30</v>
      </c>
      <c r="B27" s="16" t="s">
        <v>31</v>
      </c>
      <c r="C27" s="16"/>
      <c r="D27" s="4" t="s">
        <v>8</v>
      </c>
      <c r="E27" s="5">
        <v>8874</v>
      </c>
      <c r="F27" s="5"/>
      <c r="G27" s="5">
        <v>9000</v>
      </c>
      <c r="H27" s="5">
        <v>8874</v>
      </c>
      <c r="I27" s="9">
        <v>-126</v>
      </c>
    </row>
    <row r="28" spans="1:9" ht="13.2">
      <c r="A28" s="3" t="s">
        <v>32</v>
      </c>
      <c r="B28" s="16" t="s">
        <v>33</v>
      </c>
      <c r="C28" s="16"/>
      <c r="D28" s="4" t="s">
        <v>8</v>
      </c>
      <c r="E28" s="4" t="s">
        <v>8</v>
      </c>
      <c r="F28" s="4"/>
      <c r="G28" s="5">
        <v>4000</v>
      </c>
      <c r="H28" s="4" t="s">
        <v>8</v>
      </c>
      <c r="I28" s="5">
        <v>-4000</v>
      </c>
    </row>
    <row r="29" spans="1:9" ht="13.2">
      <c r="A29" s="3" t="s">
        <v>34</v>
      </c>
      <c r="B29" s="16" t="s">
        <v>35</v>
      </c>
      <c r="C29" s="16"/>
      <c r="D29" s="4" t="s">
        <v>8</v>
      </c>
      <c r="E29" s="4" t="s">
        <v>8</v>
      </c>
      <c r="F29" s="4"/>
      <c r="G29" s="5">
        <v>6750</v>
      </c>
      <c r="H29" s="4" t="s">
        <v>8</v>
      </c>
      <c r="I29" s="5">
        <v>-6750</v>
      </c>
    </row>
    <row r="30" spans="1:9" ht="13.2">
      <c r="A30" s="3" t="s">
        <v>36</v>
      </c>
      <c r="B30" s="16" t="s">
        <v>37</v>
      </c>
      <c r="C30" s="16"/>
      <c r="D30" s="4" t="s">
        <v>8</v>
      </c>
      <c r="E30" s="5">
        <v>5347.18</v>
      </c>
      <c r="F30" s="5"/>
      <c r="G30" s="5">
        <v>45000</v>
      </c>
      <c r="H30" s="5">
        <v>8716.01</v>
      </c>
      <c r="I30" s="5">
        <v>-36283.99</v>
      </c>
    </row>
    <row r="31" spans="1:9" ht="13.2">
      <c r="A31" s="3" t="s">
        <v>38</v>
      </c>
      <c r="B31" s="16" t="s">
        <v>39</v>
      </c>
      <c r="C31" s="16"/>
      <c r="D31" s="4" t="s">
        <v>8</v>
      </c>
      <c r="E31" s="4" t="s">
        <v>8</v>
      </c>
      <c r="F31" s="4"/>
      <c r="G31" s="5">
        <v>5429</v>
      </c>
      <c r="H31" s="4" t="s">
        <v>8</v>
      </c>
      <c r="I31" s="5">
        <v>-5429</v>
      </c>
    </row>
    <row r="32" spans="1:9" ht="13.2">
      <c r="A32" s="3" t="s">
        <v>40</v>
      </c>
      <c r="B32" s="16" t="s">
        <v>41</v>
      </c>
      <c r="C32" s="16"/>
      <c r="D32" s="4" t="s">
        <v>8</v>
      </c>
      <c r="E32" s="4" t="s">
        <v>8</v>
      </c>
      <c r="F32" s="4"/>
      <c r="G32" s="5">
        <v>4000</v>
      </c>
      <c r="H32" s="4" t="s">
        <v>8</v>
      </c>
      <c r="I32" s="5">
        <v>-4000</v>
      </c>
    </row>
    <row r="33" spans="1:9" ht="15.6">
      <c r="A33" s="6"/>
      <c r="B33" s="17" t="s">
        <v>23</v>
      </c>
      <c r="C33" s="17"/>
      <c r="D33" s="7" t="s">
        <v>8</v>
      </c>
      <c r="E33" s="2">
        <f>SUM(E25:E32)</f>
        <v>84947.18</v>
      </c>
      <c r="F33" s="2"/>
      <c r="G33" s="2">
        <f>SUM(G25:G32)</f>
        <v>921000</v>
      </c>
      <c r="H33" s="2">
        <f t="shared" ref="H33:I33" si="0">SUM(H25:H32)</f>
        <v>183192.01</v>
      </c>
      <c r="I33" s="2">
        <f t="shared" si="0"/>
        <v>-737807.99</v>
      </c>
    </row>
    <row r="35" spans="1:9" ht="13.8">
      <c r="A35" s="8" t="s">
        <v>90</v>
      </c>
    </row>
    <row r="36" spans="1:9" ht="13.2">
      <c r="A36" s="15" t="s">
        <v>26</v>
      </c>
      <c r="B36" s="15"/>
      <c r="C36" s="15"/>
      <c r="D36" s="15" t="s">
        <v>4</v>
      </c>
      <c r="E36" s="15"/>
      <c r="F36" s="15"/>
      <c r="G36" s="15" t="s">
        <v>5</v>
      </c>
      <c r="H36" s="15"/>
      <c r="I36" s="15"/>
    </row>
    <row r="37" spans="1:9" ht="13.2">
      <c r="A37" s="15"/>
      <c r="B37" s="15"/>
      <c r="C37" s="15"/>
      <c r="D37" s="1" t="s">
        <v>6</v>
      </c>
      <c r="E37" s="1" t="s">
        <v>1</v>
      </c>
      <c r="F37" s="1" t="s">
        <v>7</v>
      </c>
      <c r="G37" s="1" t="s">
        <v>6</v>
      </c>
      <c r="H37" s="1" t="s">
        <v>1</v>
      </c>
      <c r="I37" s="1" t="s">
        <v>7</v>
      </c>
    </row>
    <row r="38" spans="1:9" ht="13.2">
      <c r="A38" s="3" t="s">
        <v>42</v>
      </c>
      <c r="B38" s="16" t="s">
        <v>43</v>
      </c>
      <c r="C38" s="16"/>
      <c r="D38" s="4" t="s">
        <v>8</v>
      </c>
      <c r="E38" s="5">
        <v>75000</v>
      </c>
      <c r="F38" s="5"/>
      <c r="G38" s="5">
        <v>900000</v>
      </c>
      <c r="H38" s="5">
        <v>225000</v>
      </c>
      <c r="I38" s="5">
        <v>-675000</v>
      </c>
    </row>
    <row r="39" spans="1:9" ht="13.2">
      <c r="A39" s="3" t="s">
        <v>44</v>
      </c>
      <c r="B39" s="16" t="s">
        <v>45</v>
      </c>
      <c r="C39" s="16"/>
      <c r="D39" s="4" t="s">
        <v>8</v>
      </c>
      <c r="E39" s="4" t="s">
        <v>8</v>
      </c>
      <c r="F39" s="4"/>
      <c r="G39" s="5">
        <v>166650</v>
      </c>
      <c r="H39" s="4" t="s">
        <v>8</v>
      </c>
      <c r="I39" s="5">
        <v>-166650</v>
      </c>
    </row>
    <row r="40" spans="1:9" ht="13.2">
      <c r="A40" s="3" t="s">
        <v>46</v>
      </c>
      <c r="B40" s="16" t="s">
        <v>47</v>
      </c>
      <c r="C40" s="16"/>
      <c r="D40" s="4" t="s">
        <v>8</v>
      </c>
      <c r="E40" s="5">
        <v>4572</v>
      </c>
      <c r="F40" s="5"/>
      <c r="G40" s="5">
        <v>45000</v>
      </c>
      <c r="H40" s="5">
        <v>11172</v>
      </c>
      <c r="I40" s="5">
        <v>-33828</v>
      </c>
    </row>
    <row r="41" spans="1:9" ht="13.2">
      <c r="A41" s="3" t="s">
        <v>48</v>
      </c>
      <c r="B41" s="16" t="s">
        <v>49</v>
      </c>
      <c r="C41" s="16"/>
      <c r="D41" s="4" t="s">
        <v>8</v>
      </c>
      <c r="E41" s="4" t="s">
        <v>8</v>
      </c>
      <c r="F41" s="4"/>
      <c r="G41" s="5">
        <v>27000</v>
      </c>
      <c r="H41" s="4" t="s">
        <v>8</v>
      </c>
      <c r="I41" s="5">
        <v>-27000</v>
      </c>
    </row>
    <row r="42" spans="1:9" ht="13.2">
      <c r="A42" s="3" t="s">
        <v>50</v>
      </c>
      <c r="B42" s="16" t="s">
        <v>51</v>
      </c>
      <c r="C42" s="16"/>
      <c r="D42" s="4" t="s">
        <v>8</v>
      </c>
      <c r="E42" s="5">
        <v>6367</v>
      </c>
      <c r="F42" s="5"/>
      <c r="G42" s="5">
        <v>100000</v>
      </c>
      <c r="H42" s="5">
        <v>51270</v>
      </c>
      <c r="I42" s="5">
        <v>-48730</v>
      </c>
    </row>
    <row r="43" spans="1:9" ht="13.2">
      <c r="A43" s="3" t="s">
        <v>52</v>
      </c>
      <c r="B43" s="16" t="s">
        <v>53</v>
      </c>
      <c r="C43" s="16"/>
      <c r="D43" s="4" t="s">
        <v>8</v>
      </c>
      <c r="E43" s="5">
        <v>5775</v>
      </c>
      <c r="F43" s="5"/>
      <c r="G43" s="5">
        <v>300000</v>
      </c>
      <c r="H43" s="5">
        <v>18697</v>
      </c>
      <c r="I43" s="5">
        <v>-281303</v>
      </c>
    </row>
    <row r="44" spans="1:9" ht="13.2">
      <c r="A44" s="3" t="s">
        <v>54</v>
      </c>
      <c r="B44" s="16" t="s">
        <v>55</v>
      </c>
      <c r="C44" s="16"/>
      <c r="D44" s="4" t="s">
        <v>8</v>
      </c>
      <c r="E44" s="5">
        <v>3000</v>
      </c>
      <c r="F44" s="5"/>
      <c r="G44" s="5">
        <v>40000</v>
      </c>
      <c r="H44" s="5">
        <v>9000</v>
      </c>
      <c r="I44" s="5">
        <v>-31000</v>
      </c>
    </row>
    <row r="45" spans="1:9" ht="13.2">
      <c r="A45" s="3" t="s">
        <v>56</v>
      </c>
      <c r="B45" s="16" t="s">
        <v>57</v>
      </c>
      <c r="C45" s="16"/>
      <c r="D45" s="4" t="s">
        <v>8</v>
      </c>
      <c r="E45" s="4" t="s">
        <v>8</v>
      </c>
      <c r="F45" s="4"/>
      <c r="G45" s="5">
        <v>100000</v>
      </c>
      <c r="H45" s="5">
        <v>73690</v>
      </c>
      <c r="I45" s="5">
        <v>-26310</v>
      </c>
    </row>
    <row r="46" spans="1:9" ht="13.2">
      <c r="A46" s="3" t="s">
        <v>58</v>
      </c>
      <c r="B46" s="16" t="s">
        <v>59</v>
      </c>
      <c r="C46" s="16"/>
      <c r="D46" s="4" t="s">
        <v>8</v>
      </c>
      <c r="E46" s="4" t="s">
        <v>8</v>
      </c>
      <c r="F46" s="4" t="s">
        <v>8</v>
      </c>
      <c r="G46" s="5">
        <v>60000</v>
      </c>
      <c r="H46" s="4" t="s">
        <v>8</v>
      </c>
      <c r="I46" s="5">
        <v>-60000</v>
      </c>
    </row>
    <row r="47" spans="1:9" ht="13.2">
      <c r="A47" s="3" t="s">
        <v>60</v>
      </c>
      <c r="B47" s="16" t="s">
        <v>61</v>
      </c>
      <c r="C47" s="16"/>
      <c r="D47" s="4" t="s">
        <v>8</v>
      </c>
      <c r="E47" s="4" t="s">
        <v>8</v>
      </c>
      <c r="F47" s="4" t="s">
        <v>8</v>
      </c>
      <c r="G47" s="5">
        <v>26550</v>
      </c>
      <c r="H47" s="4" t="s">
        <v>8</v>
      </c>
      <c r="I47" s="5">
        <v>-26550</v>
      </c>
    </row>
    <row r="48" spans="1:9" ht="15.6">
      <c r="A48" s="6"/>
      <c r="B48" s="17" t="s">
        <v>23</v>
      </c>
      <c r="C48" s="17"/>
      <c r="D48" s="7" t="s">
        <v>8</v>
      </c>
      <c r="E48" s="2">
        <f>SUM(E38:E47)</f>
        <v>94714</v>
      </c>
      <c r="F48" s="2">
        <f t="shared" ref="F48:I48" si="1">SUM(F38:F47)</f>
        <v>0</v>
      </c>
      <c r="G48" s="2">
        <f t="shared" si="1"/>
        <v>1765200</v>
      </c>
      <c r="H48" s="2">
        <f t="shared" si="1"/>
        <v>388829</v>
      </c>
      <c r="I48" s="2">
        <f t="shared" si="1"/>
        <v>-1376371</v>
      </c>
    </row>
    <row r="50" spans="1:9" ht="13.8">
      <c r="A50" s="8" t="s">
        <v>91</v>
      </c>
    </row>
    <row r="51" spans="1:9" ht="13.2">
      <c r="A51" s="15" t="s">
        <v>26</v>
      </c>
      <c r="B51" s="15"/>
      <c r="C51" s="15"/>
      <c r="D51" s="15" t="s">
        <v>4</v>
      </c>
      <c r="E51" s="15"/>
      <c r="F51" s="15"/>
      <c r="G51" s="15" t="s">
        <v>5</v>
      </c>
      <c r="H51" s="15"/>
      <c r="I51" s="15"/>
    </row>
    <row r="52" spans="1:9" ht="13.2">
      <c r="A52" s="15"/>
      <c r="B52" s="15"/>
      <c r="C52" s="15"/>
      <c r="D52" s="1" t="s">
        <v>6</v>
      </c>
      <c r="E52" s="1" t="s">
        <v>1</v>
      </c>
      <c r="F52" s="1" t="s">
        <v>7</v>
      </c>
      <c r="G52" s="1" t="s">
        <v>6</v>
      </c>
      <c r="H52" s="1" t="s">
        <v>1</v>
      </c>
      <c r="I52" s="1" t="s">
        <v>7</v>
      </c>
    </row>
    <row r="53" spans="1:9" ht="13.2">
      <c r="A53" s="3" t="s">
        <v>62</v>
      </c>
      <c r="B53" s="16" t="s">
        <v>63</v>
      </c>
      <c r="C53" s="16"/>
      <c r="D53" s="4" t="s">
        <v>8</v>
      </c>
      <c r="E53" s="4" t="s">
        <v>8</v>
      </c>
      <c r="F53" s="4"/>
      <c r="G53" s="5">
        <v>50000</v>
      </c>
      <c r="H53" s="4" t="s">
        <v>8</v>
      </c>
      <c r="I53" s="5">
        <v>-50000</v>
      </c>
    </row>
    <row r="54" spans="1:9" ht="13.2">
      <c r="A54" s="3" t="s">
        <v>64</v>
      </c>
      <c r="B54" s="16" t="s">
        <v>65</v>
      </c>
      <c r="C54" s="16"/>
      <c r="D54" s="4" t="s">
        <v>8</v>
      </c>
      <c r="E54" s="5">
        <v>8990</v>
      </c>
      <c r="F54" s="5"/>
      <c r="G54" s="5">
        <v>50000</v>
      </c>
      <c r="H54" s="5">
        <v>26525</v>
      </c>
      <c r="I54" s="5">
        <v>-23475</v>
      </c>
    </row>
    <row r="55" spans="1:9" ht="13.2">
      <c r="A55" s="3" t="s">
        <v>66</v>
      </c>
      <c r="B55" s="16" t="s">
        <v>67</v>
      </c>
      <c r="C55" s="16"/>
      <c r="D55" s="4" t="s">
        <v>8</v>
      </c>
      <c r="E55" s="4" t="s">
        <v>8</v>
      </c>
      <c r="F55" s="4"/>
      <c r="G55" s="5">
        <v>50000</v>
      </c>
      <c r="H55" s="4" t="s">
        <v>8</v>
      </c>
      <c r="I55" s="5">
        <v>-50000</v>
      </c>
    </row>
    <row r="56" spans="1:9" ht="13.2">
      <c r="A56" s="3" t="s">
        <v>68</v>
      </c>
      <c r="B56" s="16" t="s">
        <v>69</v>
      </c>
      <c r="C56" s="16"/>
      <c r="D56" s="4" t="s">
        <v>8</v>
      </c>
      <c r="E56" s="4" t="s">
        <v>8</v>
      </c>
      <c r="F56" s="4"/>
      <c r="G56" s="5">
        <v>50000</v>
      </c>
      <c r="H56" s="9">
        <v>660</v>
      </c>
      <c r="I56" s="5">
        <v>-49340</v>
      </c>
    </row>
    <row r="57" spans="1:9" ht="13.2">
      <c r="A57" s="3" t="s">
        <v>70</v>
      </c>
      <c r="B57" s="16" t="s">
        <v>71</v>
      </c>
      <c r="C57" s="16"/>
      <c r="D57" s="4" t="s">
        <v>8</v>
      </c>
      <c r="E57" s="4" t="s">
        <v>8</v>
      </c>
      <c r="F57" s="4"/>
      <c r="G57" s="5">
        <v>50000</v>
      </c>
      <c r="H57" s="4" t="s">
        <v>8</v>
      </c>
      <c r="I57" s="5">
        <v>-50000</v>
      </c>
    </row>
    <row r="58" spans="1:9" ht="13.2">
      <c r="A58" s="3" t="s">
        <v>72</v>
      </c>
      <c r="B58" s="16" t="s">
        <v>73</v>
      </c>
      <c r="C58" s="16"/>
      <c r="D58" s="4" t="s">
        <v>8</v>
      </c>
      <c r="E58" s="5">
        <v>8538</v>
      </c>
      <c r="F58" s="5"/>
      <c r="G58" s="5">
        <v>50000</v>
      </c>
      <c r="H58" s="5">
        <v>19818</v>
      </c>
      <c r="I58" s="5">
        <v>-30182</v>
      </c>
    </row>
    <row r="59" spans="1:9" ht="13.2">
      <c r="A59" s="3" t="s">
        <v>74</v>
      </c>
      <c r="B59" s="16" t="s">
        <v>75</v>
      </c>
      <c r="C59" s="16"/>
      <c r="D59" s="4" t="s">
        <v>8</v>
      </c>
      <c r="E59" s="4" t="s">
        <v>8</v>
      </c>
      <c r="F59" s="4"/>
      <c r="G59" s="5">
        <v>50000</v>
      </c>
      <c r="H59" s="4" t="s">
        <v>8</v>
      </c>
      <c r="I59" s="5">
        <v>-50000</v>
      </c>
    </row>
    <row r="60" spans="1:9" ht="15.6">
      <c r="A60" s="6"/>
      <c r="B60" s="17" t="s">
        <v>23</v>
      </c>
      <c r="C60" s="17"/>
      <c r="D60" s="7" t="s">
        <v>8</v>
      </c>
      <c r="E60" s="2">
        <f>SUM(E53:E59)</f>
        <v>17528</v>
      </c>
      <c r="F60" s="2"/>
      <c r="G60" s="2">
        <f t="shared" ref="G60:I60" si="2">SUM(G53:G59)</f>
        <v>350000</v>
      </c>
      <c r="H60" s="2">
        <f t="shared" si="2"/>
        <v>47003</v>
      </c>
      <c r="I60" s="2">
        <f t="shared" si="2"/>
        <v>-302997</v>
      </c>
    </row>
    <row r="62" spans="1:9" ht="13.8">
      <c r="A62" s="8" t="s">
        <v>93</v>
      </c>
    </row>
    <row r="63" spans="1:9" ht="13.2">
      <c r="A63" s="15" t="s">
        <v>26</v>
      </c>
      <c r="B63" s="15"/>
      <c r="C63" s="15"/>
      <c r="D63" s="15" t="s">
        <v>4</v>
      </c>
      <c r="E63" s="15"/>
      <c r="F63" s="15"/>
      <c r="G63" s="15" t="s">
        <v>5</v>
      </c>
      <c r="H63" s="15"/>
      <c r="I63" s="15"/>
    </row>
    <row r="64" spans="1:9" ht="13.2">
      <c r="A64" s="15"/>
      <c r="B64" s="15"/>
      <c r="C64" s="15"/>
      <c r="D64" s="1" t="s">
        <v>6</v>
      </c>
      <c r="E64" s="1" t="s">
        <v>1</v>
      </c>
      <c r="F64" s="1" t="s">
        <v>7</v>
      </c>
      <c r="G64" s="1" t="s">
        <v>6</v>
      </c>
      <c r="H64" s="1" t="s">
        <v>1</v>
      </c>
      <c r="I64" s="1" t="s">
        <v>7</v>
      </c>
    </row>
    <row r="65" spans="1:9" ht="13.2">
      <c r="A65" s="3" t="s">
        <v>76</v>
      </c>
      <c r="B65" s="16" t="s">
        <v>77</v>
      </c>
      <c r="C65" s="16"/>
      <c r="D65" s="4" t="s">
        <v>8</v>
      </c>
      <c r="E65" s="4" t="s">
        <v>8</v>
      </c>
      <c r="F65" s="4" t="s">
        <v>8</v>
      </c>
      <c r="G65" s="5">
        <v>100000</v>
      </c>
      <c r="H65" s="4" t="s">
        <v>8</v>
      </c>
      <c r="I65" s="5">
        <v>-100000</v>
      </c>
    </row>
    <row r="66" spans="1:9" ht="13.2">
      <c r="A66" s="3" t="s">
        <v>78</v>
      </c>
      <c r="B66" s="16" t="s">
        <v>79</v>
      </c>
      <c r="C66" s="16"/>
      <c r="D66" s="4" t="s">
        <v>8</v>
      </c>
      <c r="E66" s="4" t="s">
        <v>8</v>
      </c>
      <c r="F66" s="4" t="s">
        <v>8</v>
      </c>
      <c r="G66" s="5">
        <v>150000</v>
      </c>
      <c r="H66" s="9">
        <v>790</v>
      </c>
      <c r="I66" s="5">
        <v>-149210</v>
      </c>
    </row>
    <row r="67" spans="1:9" ht="13.2">
      <c r="A67" s="3" t="s">
        <v>80</v>
      </c>
      <c r="B67" s="16" t="s">
        <v>81</v>
      </c>
      <c r="C67" s="16"/>
      <c r="D67" s="4" t="s">
        <v>8</v>
      </c>
      <c r="E67" s="4" t="s">
        <v>8</v>
      </c>
      <c r="F67" s="4" t="s">
        <v>8</v>
      </c>
      <c r="G67" s="5">
        <v>50000</v>
      </c>
      <c r="H67" s="4" t="s">
        <v>8</v>
      </c>
      <c r="I67" s="5">
        <v>-50000</v>
      </c>
    </row>
    <row r="68" spans="1:9" ht="13.2">
      <c r="A68" s="3" t="s">
        <v>82</v>
      </c>
      <c r="B68" s="16" t="s">
        <v>83</v>
      </c>
      <c r="C68" s="16"/>
      <c r="D68" s="4" t="s">
        <v>8</v>
      </c>
      <c r="E68" s="4" t="s">
        <v>8</v>
      </c>
      <c r="F68" s="4" t="s">
        <v>8</v>
      </c>
      <c r="G68" s="5">
        <v>250000</v>
      </c>
      <c r="H68" s="5">
        <v>118000</v>
      </c>
      <c r="I68" s="5">
        <v>-132000</v>
      </c>
    </row>
    <row r="69" spans="1:9" ht="13.2">
      <c r="A69" s="3" t="s">
        <v>84</v>
      </c>
      <c r="B69" s="16" t="s">
        <v>85</v>
      </c>
      <c r="C69" s="16"/>
      <c r="D69" s="4" t="s">
        <v>8</v>
      </c>
      <c r="E69" s="4" t="s">
        <v>8</v>
      </c>
      <c r="F69" s="4"/>
      <c r="G69" s="5">
        <v>150000</v>
      </c>
      <c r="H69" s="5">
        <v>30000</v>
      </c>
      <c r="I69" s="5">
        <v>-120000</v>
      </c>
    </row>
    <row r="70" spans="1:9" ht="13.2">
      <c r="A70" s="3" t="s">
        <v>86</v>
      </c>
      <c r="B70" s="16" t="s">
        <v>87</v>
      </c>
      <c r="C70" s="16"/>
      <c r="D70" s="4" t="s">
        <v>8</v>
      </c>
      <c r="E70" s="4" t="s">
        <v>8</v>
      </c>
      <c r="F70" s="4"/>
      <c r="G70" s="5">
        <v>55000</v>
      </c>
      <c r="H70" s="4" t="s">
        <v>8</v>
      </c>
      <c r="I70" s="5">
        <v>-55000</v>
      </c>
    </row>
    <row r="71" spans="1:9" ht="13.2">
      <c r="A71" s="3" t="s">
        <v>88</v>
      </c>
      <c r="B71" s="16" t="s">
        <v>89</v>
      </c>
      <c r="C71" s="16"/>
      <c r="D71" s="4" t="s">
        <v>8</v>
      </c>
      <c r="E71" s="5">
        <v>8170</v>
      </c>
      <c r="F71" s="5"/>
      <c r="G71" s="5">
        <v>50000</v>
      </c>
      <c r="H71" s="5">
        <v>8170</v>
      </c>
      <c r="I71" s="5">
        <v>-41830</v>
      </c>
    </row>
    <row r="72" spans="1:9" ht="15.6">
      <c r="A72" s="6"/>
      <c r="B72" s="17" t="s">
        <v>23</v>
      </c>
      <c r="C72" s="17"/>
      <c r="D72" s="7" t="s">
        <v>8</v>
      </c>
      <c r="E72" s="2">
        <f>SUM(E65:E71)</f>
        <v>8170</v>
      </c>
      <c r="F72" s="2"/>
      <c r="G72" s="2">
        <f t="shared" ref="G72:I72" si="3">SUM(G65:G71)</f>
        <v>805000</v>
      </c>
      <c r="H72" s="2">
        <f t="shared" si="3"/>
        <v>156960</v>
      </c>
      <c r="I72" s="2">
        <f t="shared" si="3"/>
        <v>-648040</v>
      </c>
    </row>
    <row r="76" spans="1:9" ht="13.8">
      <c r="A76" s="8" t="s">
        <v>95</v>
      </c>
    </row>
    <row r="77" spans="1:9" ht="13.2">
      <c r="A77" s="15" t="s">
        <v>26</v>
      </c>
      <c r="B77" s="15"/>
      <c r="C77" s="15"/>
      <c r="D77" s="15" t="s">
        <v>4</v>
      </c>
      <c r="E77" s="15"/>
      <c r="F77" s="15"/>
      <c r="G77" s="15" t="s">
        <v>5</v>
      </c>
      <c r="H77" s="15"/>
      <c r="I77" s="15"/>
    </row>
    <row r="78" spans="1:9" ht="13.2">
      <c r="A78" s="15"/>
      <c r="B78" s="15"/>
      <c r="C78" s="15"/>
      <c r="D78" s="1" t="s">
        <v>6</v>
      </c>
      <c r="E78" s="1" t="s">
        <v>1</v>
      </c>
      <c r="F78" s="1" t="s">
        <v>7</v>
      </c>
      <c r="G78" s="1" t="s">
        <v>6</v>
      </c>
      <c r="H78" s="1" t="s">
        <v>1</v>
      </c>
      <c r="I78" s="1" t="s">
        <v>7</v>
      </c>
    </row>
    <row r="79" spans="1:9" s="10" customFormat="1" ht="13.2">
      <c r="A79" s="1" t="s">
        <v>8</v>
      </c>
      <c r="B79" s="18" t="s">
        <v>95</v>
      </c>
      <c r="C79" s="18"/>
      <c r="D79" s="7" t="s">
        <v>8</v>
      </c>
      <c r="E79" s="2">
        <f>SUM(E80:E83)</f>
        <v>205359.18</v>
      </c>
      <c r="F79" s="2"/>
      <c r="G79" s="2">
        <f t="shared" ref="G79:I79" si="4">SUM(G80:G83)</f>
        <v>3841200</v>
      </c>
      <c r="H79" s="2">
        <f t="shared" si="4"/>
        <v>775984.01</v>
      </c>
      <c r="I79" s="2">
        <f t="shared" si="4"/>
        <v>-3065215.99</v>
      </c>
    </row>
    <row r="80" spans="1:9" ht="13.2">
      <c r="A80" s="3" t="s">
        <v>10</v>
      </c>
      <c r="B80" s="16" t="s">
        <v>25</v>
      </c>
      <c r="C80" s="16"/>
      <c r="D80" s="4" t="s">
        <v>8</v>
      </c>
      <c r="E80" s="5">
        <v>84947.18</v>
      </c>
      <c r="F80" s="5"/>
      <c r="G80" s="5">
        <f>G33</f>
        <v>921000</v>
      </c>
      <c r="H80" s="5">
        <f t="shared" ref="H80:I80" si="5">H33</f>
        <v>183192.01</v>
      </c>
      <c r="I80" s="5">
        <f t="shared" si="5"/>
        <v>-737807.99</v>
      </c>
    </row>
    <row r="81" spans="1:9" ht="13.2">
      <c r="A81" s="3" t="s">
        <v>14</v>
      </c>
      <c r="B81" s="16" t="s">
        <v>90</v>
      </c>
      <c r="C81" s="16"/>
      <c r="D81" s="4" t="s">
        <v>8</v>
      </c>
      <c r="E81" s="5">
        <v>94714</v>
      </c>
      <c r="F81" s="5"/>
      <c r="G81" s="5">
        <f>G48</f>
        <v>1765200</v>
      </c>
      <c r="H81" s="5">
        <f t="shared" ref="H81:I81" si="6">H48</f>
        <v>388829</v>
      </c>
      <c r="I81" s="5">
        <f t="shared" si="6"/>
        <v>-1376371</v>
      </c>
    </row>
    <row r="82" spans="1:9" ht="13.2">
      <c r="A82" s="3" t="s">
        <v>92</v>
      </c>
      <c r="B82" s="16" t="s">
        <v>91</v>
      </c>
      <c r="C82" s="16"/>
      <c r="D82" s="4" t="s">
        <v>8</v>
      </c>
      <c r="E82" s="5">
        <v>17528</v>
      </c>
      <c r="F82" s="5"/>
      <c r="G82" s="5">
        <f>G60</f>
        <v>350000</v>
      </c>
      <c r="H82" s="5">
        <f t="shared" ref="H82:I82" si="7">H60</f>
        <v>47003</v>
      </c>
      <c r="I82" s="5">
        <f t="shared" si="7"/>
        <v>-302997</v>
      </c>
    </row>
    <row r="83" spans="1:9" ht="13.2">
      <c r="A83" s="3" t="s">
        <v>94</v>
      </c>
      <c r="B83" s="16" t="s">
        <v>93</v>
      </c>
      <c r="C83" s="16"/>
      <c r="D83" s="4" t="s">
        <v>8</v>
      </c>
      <c r="E83" s="5">
        <v>8170</v>
      </c>
      <c r="F83" s="5"/>
      <c r="G83" s="5">
        <f>G72</f>
        <v>805000</v>
      </c>
      <c r="H83" s="5">
        <f t="shared" ref="H83:I83" si="8">H72</f>
        <v>156960</v>
      </c>
      <c r="I83" s="5">
        <f t="shared" si="8"/>
        <v>-648040</v>
      </c>
    </row>
    <row r="84" spans="1:9" ht="13.2">
      <c r="A84" s="3"/>
      <c r="B84" s="16"/>
      <c r="C84" s="16"/>
      <c r="D84" s="4"/>
      <c r="E84" s="5"/>
      <c r="F84" s="5"/>
      <c r="G84" s="5"/>
      <c r="H84" s="5"/>
      <c r="I84" s="5"/>
    </row>
    <row r="85" spans="1:9" ht="13.2">
      <c r="A85" s="3"/>
      <c r="B85" s="16"/>
      <c r="C85" s="16"/>
      <c r="D85" s="4"/>
      <c r="E85" s="4"/>
      <c r="F85" s="4"/>
      <c r="G85" s="5"/>
      <c r="H85" s="4"/>
      <c r="I85" s="5"/>
    </row>
    <row r="90" spans="1:9" ht="13.8">
      <c r="A90" s="8" t="s">
        <v>96</v>
      </c>
      <c r="I90" s="11" t="s">
        <v>8</v>
      </c>
    </row>
    <row r="92" spans="1:9" ht="13.8">
      <c r="A92" s="8" t="s">
        <v>97</v>
      </c>
      <c r="I92" s="11" t="s">
        <v>8</v>
      </c>
    </row>
  </sheetData>
  <mergeCells count="73">
    <mergeCell ref="B82:C82"/>
    <mergeCell ref="B83:C83"/>
    <mergeCell ref="B84:C84"/>
    <mergeCell ref="B85:C85"/>
    <mergeCell ref="A77:C78"/>
    <mergeCell ref="D77:F77"/>
    <mergeCell ref="G77:I77"/>
    <mergeCell ref="B79:C79"/>
    <mergeCell ref="B80:C80"/>
    <mergeCell ref="B81:C81"/>
    <mergeCell ref="B72:C72"/>
    <mergeCell ref="B65:C65"/>
    <mergeCell ref="B66:C66"/>
    <mergeCell ref="B67:C67"/>
    <mergeCell ref="B68:C68"/>
    <mergeCell ref="B69:C69"/>
    <mergeCell ref="B70:C70"/>
    <mergeCell ref="A63:C64"/>
    <mergeCell ref="D63:F63"/>
    <mergeCell ref="G63:I63"/>
    <mergeCell ref="B60:C60"/>
    <mergeCell ref="B71:C71"/>
    <mergeCell ref="B58:C58"/>
    <mergeCell ref="B59:C59"/>
    <mergeCell ref="B54:C54"/>
    <mergeCell ref="B55:C55"/>
    <mergeCell ref="B56:C56"/>
    <mergeCell ref="B57:C57"/>
    <mergeCell ref="B48:C48"/>
    <mergeCell ref="A51:C52"/>
    <mergeCell ref="D51:F51"/>
    <mergeCell ref="G51:I51"/>
    <mergeCell ref="B53:C53"/>
    <mergeCell ref="B38:C38"/>
    <mergeCell ref="B39:C39"/>
    <mergeCell ref="B40:C40"/>
    <mergeCell ref="B41:C41"/>
    <mergeCell ref="B47:C47"/>
    <mergeCell ref="B42:C42"/>
    <mergeCell ref="B43:C43"/>
    <mergeCell ref="B44:C44"/>
    <mergeCell ref="B45:C45"/>
    <mergeCell ref="B46:C46"/>
    <mergeCell ref="B32:C32"/>
    <mergeCell ref="A36:C37"/>
    <mergeCell ref="D36:F36"/>
    <mergeCell ref="G36:I36"/>
    <mergeCell ref="B33:C33"/>
    <mergeCell ref="A23:C24"/>
    <mergeCell ref="D23:F23"/>
    <mergeCell ref="G23:I23"/>
    <mergeCell ref="B30:C30"/>
    <mergeCell ref="B31:C31"/>
    <mergeCell ref="B14:C14"/>
    <mergeCell ref="B15:C15"/>
    <mergeCell ref="B16:C16"/>
    <mergeCell ref="B17:C17"/>
    <mergeCell ref="A19:I19"/>
    <mergeCell ref="B25:C25"/>
    <mergeCell ref="B26:C26"/>
    <mergeCell ref="B27:C27"/>
    <mergeCell ref="B28:C28"/>
    <mergeCell ref="B29:C29"/>
    <mergeCell ref="B13:C13"/>
    <mergeCell ref="A6:I6"/>
    <mergeCell ref="A8:C9"/>
    <mergeCell ref="D8:F8"/>
    <mergeCell ref="G8:I8"/>
    <mergeCell ref="B10:C10"/>
    <mergeCell ref="B11:C11"/>
    <mergeCell ref="B12:C12"/>
    <mergeCell ref="G1:I1"/>
    <mergeCell ref="A2:I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ASUS</cp:lastModifiedBy>
  <dcterms:created xsi:type="dcterms:W3CDTF">2024-04-08T03:37:01Z</dcterms:created>
  <dcterms:modified xsi:type="dcterms:W3CDTF">2024-10-02T04:41:35Z</dcterms:modified>
</cp:coreProperties>
</file>